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Štart po 30 min" sheetId="1" r:id="rId1"/>
  </sheets>
  <definedNames>
    <definedName name="_xlnm._FilterDatabase" localSheetId="0" hidden="1">'Štart po 30 min'!$A$4:$P$168</definedName>
  </definedNames>
  <calcPr fullCalcOnLoad="1"/>
</workbook>
</file>

<file path=xl/sharedStrings.xml><?xml version="1.0" encoding="utf-8"?>
<sst xmlns="http://schemas.openxmlformats.org/spreadsheetml/2006/main" count="1198" uniqueCount="610">
  <si>
    <t>Št.č.</t>
  </si>
  <si>
    <t>Kat.</t>
  </si>
  <si>
    <t>Cieľ</t>
  </si>
  <si>
    <t>Meno</t>
  </si>
  <si>
    <t xml:space="preserve"> Štart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</si>
  <si>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</si>
  <si>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</si>
  <si>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</si>
  <si>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</si>
  <si>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</si>
  <si>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</si>
  <si>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</si>
  <si>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</si>
  <si>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</si>
  <si>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</si>
  <si>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</si>
  <si>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</si>
  <si>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</si>
  <si>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</si>
  <si>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</si>
  <si>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</si>
  <si>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</si>
  <si>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</si>
  <si>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</si>
  <si>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</si>
  <si>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</si>
  <si>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</si>
  <si>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</si>
  <si>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</si>
  <si>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</si>
  <si>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</si>
  <si>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</si>
  <si>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</si>
  <si>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</si>
  <si>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</si>
  <si>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</si>
  <si>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</si>
  <si>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</si>
  <si>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</si>
  <si>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</si>
  <si>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</si>
  <si>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</si>
  <si>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</si>
  <si>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</si>
  <si>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</si>
  <si>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</si>
  <si>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</si>
  <si>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</si>
  <si>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001.</t>
  </si>
  <si>
    <t>002.</t>
  </si>
  <si>
    <t>003.</t>
  </si>
  <si>
    <t>004.</t>
  </si>
  <si>
    <t>005.</t>
  </si>
  <si>
    <t>006.</t>
  </si>
  <si>
    <t>007.</t>
  </si>
  <si>
    <t>008.</t>
  </si>
  <si>
    <t>009.</t>
  </si>
  <si>
    <t>010.</t>
  </si>
  <si>
    <t>011.</t>
  </si>
  <si>
    <t>012.</t>
  </si>
  <si>
    <t>013.</t>
  </si>
  <si>
    <t>014.</t>
  </si>
  <si>
    <t>015.</t>
  </si>
  <si>
    <t>016.</t>
  </si>
  <si>
    <t>017.</t>
  </si>
  <si>
    <t>018.</t>
  </si>
  <si>
    <t>019.</t>
  </si>
  <si>
    <t>020.</t>
  </si>
  <si>
    <t>021.</t>
  </si>
  <si>
    <t>022.</t>
  </si>
  <si>
    <t>023.</t>
  </si>
  <si>
    <t>024.</t>
  </si>
  <si>
    <t>025.</t>
  </si>
  <si>
    <t>026.</t>
  </si>
  <si>
    <t>027.</t>
  </si>
  <si>
    <t>028.</t>
  </si>
  <si>
    <t>029.</t>
  </si>
  <si>
    <t>030.</t>
  </si>
  <si>
    <t>031.</t>
  </si>
  <si>
    <t>032.</t>
  </si>
  <si>
    <t>033.</t>
  </si>
  <si>
    <t>034.</t>
  </si>
  <si>
    <t>035.</t>
  </si>
  <si>
    <t>036.</t>
  </si>
  <si>
    <t>037.</t>
  </si>
  <si>
    <t>038.</t>
  </si>
  <si>
    <t>039.</t>
  </si>
  <si>
    <t>040.</t>
  </si>
  <si>
    <t>041.</t>
  </si>
  <si>
    <t>042.</t>
  </si>
  <si>
    <t>043.</t>
  </si>
  <si>
    <t>044.</t>
  </si>
  <si>
    <t>045.</t>
  </si>
  <si>
    <t>046.</t>
  </si>
  <si>
    <t>047.</t>
  </si>
  <si>
    <t>048.</t>
  </si>
  <si>
    <t>049.</t>
  </si>
  <si>
    <t>050.</t>
  </si>
  <si>
    <t>051.</t>
  </si>
  <si>
    <t>052.</t>
  </si>
  <si>
    <t>053.</t>
  </si>
  <si>
    <t>054.</t>
  </si>
  <si>
    <t>055.</t>
  </si>
  <si>
    <t>056.</t>
  </si>
  <si>
    <t>057.</t>
  </si>
  <si>
    <t>058.</t>
  </si>
  <si>
    <t>059.</t>
  </si>
  <si>
    <t>060.</t>
  </si>
  <si>
    <t>061.</t>
  </si>
  <si>
    <t>062.</t>
  </si>
  <si>
    <t>063.</t>
  </si>
  <si>
    <t>064.</t>
  </si>
  <si>
    <t>065.</t>
  </si>
  <si>
    <t>066.</t>
  </si>
  <si>
    <t>067.</t>
  </si>
  <si>
    <t>068.</t>
  </si>
  <si>
    <t>069.</t>
  </si>
  <si>
    <t>070.</t>
  </si>
  <si>
    <t>071.</t>
  </si>
  <si>
    <t>072.</t>
  </si>
  <si>
    <t>073.</t>
  </si>
  <si>
    <t>074.</t>
  </si>
  <si>
    <t>075.</t>
  </si>
  <si>
    <t>076.</t>
  </si>
  <si>
    <t>077.</t>
  </si>
  <si>
    <t>078.</t>
  </si>
  <si>
    <t>079.</t>
  </si>
  <si>
    <t>080.</t>
  </si>
  <si>
    <t>081.</t>
  </si>
  <si>
    <t>082.</t>
  </si>
  <si>
    <t>083.</t>
  </si>
  <si>
    <t>084.</t>
  </si>
  <si>
    <t>085.</t>
  </si>
  <si>
    <t>086.</t>
  </si>
  <si>
    <t>087.</t>
  </si>
  <si>
    <t>088.</t>
  </si>
  <si>
    <t>089.</t>
  </si>
  <si>
    <t>090.</t>
  </si>
  <si>
    <t>091.</t>
  </si>
  <si>
    <t>092.</t>
  </si>
  <si>
    <t>093.</t>
  </si>
  <si>
    <t>094.</t>
  </si>
  <si>
    <t>095.</t>
  </si>
  <si>
    <t>096.</t>
  </si>
  <si>
    <t>097.</t>
  </si>
  <si>
    <t>098.</t>
  </si>
  <si>
    <t>099.</t>
  </si>
  <si>
    <t>min</t>
  </si>
  <si>
    <t>sec</t>
  </si>
  <si>
    <t>km/h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</si>
  <si>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</si>
  <si>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</si>
  <si>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</si>
  <si>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</si>
  <si>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</si>
  <si>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</si>
  <si>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</si>
  <si>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</si>
  <si>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</si>
  <si>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</si>
  <si>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</si>
  <si>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</si>
  <si>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</si>
  <si>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</si>
  <si>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</si>
  <si>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</si>
  <si>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</si>
  <si>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</si>
  <si>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</si>
  <si>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</si>
  <si>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</si>
  <si>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</si>
  <si>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Mesto / Klub</t>
  </si>
  <si>
    <t>Priezvisko</t>
  </si>
  <si>
    <t>Rok</t>
  </si>
  <si>
    <t>Anděl</t>
  </si>
  <si>
    <t>Marian</t>
  </si>
  <si>
    <t>Vsetín</t>
  </si>
  <si>
    <t>CZE</t>
  </si>
  <si>
    <t>Bačinský</t>
  </si>
  <si>
    <t>Róbert</t>
  </si>
  <si>
    <t>SVK</t>
  </si>
  <si>
    <t>Žilina</t>
  </si>
  <si>
    <t>Balko</t>
  </si>
  <si>
    <t>Rastislav</t>
  </si>
  <si>
    <t>Roman</t>
  </si>
  <si>
    <t>Matej</t>
  </si>
  <si>
    <t>Vladimír</t>
  </si>
  <si>
    <t>Bíroš</t>
  </si>
  <si>
    <t>Radovan</t>
  </si>
  <si>
    <t>Martin</t>
  </si>
  <si>
    <t>Miroslav</t>
  </si>
  <si>
    <t>Demeter</t>
  </si>
  <si>
    <t>Richard</t>
  </si>
  <si>
    <t>AŠKP Žilina</t>
  </si>
  <si>
    <t>Bytča</t>
  </si>
  <si>
    <t>CYKLOPOZITIV KLUB ŽILINA</t>
  </si>
  <si>
    <t>Tomáš</t>
  </si>
  <si>
    <t>Peter</t>
  </si>
  <si>
    <t>Ľubomír</t>
  </si>
  <si>
    <t>Fuček</t>
  </si>
  <si>
    <t>Michal</t>
  </si>
  <si>
    <t>Lukáš</t>
  </si>
  <si>
    <t>Andrej</t>
  </si>
  <si>
    <t>Vrútky</t>
  </si>
  <si>
    <t>Hupian</t>
  </si>
  <si>
    <t>Marián</t>
  </si>
  <si>
    <t>Chovanculiak</t>
  </si>
  <si>
    <t>Pavol</t>
  </si>
  <si>
    <t>Marek</t>
  </si>
  <si>
    <t>Varín</t>
  </si>
  <si>
    <t>Los Peros</t>
  </si>
  <si>
    <t>Milan</t>
  </si>
  <si>
    <t>Jankovič</t>
  </si>
  <si>
    <t>Ivan</t>
  </si>
  <si>
    <t>Jozef</t>
  </si>
  <si>
    <t>Karol</t>
  </si>
  <si>
    <t>Juraj</t>
  </si>
  <si>
    <t>Kirn</t>
  </si>
  <si>
    <t>Korytář</t>
  </si>
  <si>
    <t>Radim</t>
  </si>
  <si>
    <t>Silvia</t>
  </si>
  <si>
    <t>Stanislav</t>
  </si>
  <si>
    <t>Kubík</t>
  </si>
  <si>
    <t>KPHC Turčianske Teplice</t>
  </si>
  <si>
    <t>Labaj</t>
  </si>
  <si>
    <t>Martinek</t>
  </si>
  <si>
    <t>Meliš</t>
  </si>
  <si>
    <t>Ján</t>
  </si>
  <si>
    <t>Pilná</t>
  </si>
  <si>
    <t>Danica</t>
  </si>
  <si>
    <t>Pilný</t>
  </si>
  <si>
    <t>Pršek</t>
  </si>
  <si>
    <t>Daniel</t>
  </si>
  <si>
    <t>Pukaj</t>
  </si>
  <si>
    <t>Ržonca</t>
  </si>
  <si>
    <t>Trenčín</t>
  </si>
  <si>
    <t>Schneidgen</t>
  </si>
  <si>
    <t>Dušan</t>
  </si>
  <si>
    <t>Anton</t>
  </si>
  <si>
    <t>Straňák</t>
  </si>
  <si>
    <t>Rudina</t>
  </si>
  <si>
    <t>Jaroslav</t>
  </si>
  <si>
    <t>Štepanovský</t>
  </si>
  <si>
    <t>Igor</t>
  </si>
  <si>
    <t>Švec</t>
  </si>
  <si>
    <t>Pavel</t>
  </si>
  <si>
    <t>Vaško</t>
  </si>
  <si>
    <t>Vyšinská</t>
  </si>
  <si>
    <t>Vyšinský</t>
  </si>
  <si>
    <t>Žubor</t>
  </si>
  <si>
    <t>Vysl. Čas</t>
  </si>
  <si>
    <t>Št.</t>
  </si>
  <si>
    <t>VSK Vsetín</t>
  </si>
  <si>
    <t>Androvič</t>
  </si>
  <si>
    <t>CK Energia Svit</t>
  </si>
  <si>
    <t>CYKLOPOZITÍV KLUB ŽILINA</t>
  </si>
  <si>
    <t>Bebčák</t>
  </si>
  <si>
    <t>Branislav</t>
  </si>
  <si>
    <t>Bike Klub Lipany</t>
  </si>
  <si>
    <t>Bucha</t>
  </si>
  <si>
    <t>Kľače</t>
  </si>
  <si>
    <t>Buchtík</t>
  </si>
  <si>
    <t>Športservis team BA</t>
  </si>
  <si>
    <t>Cabuk</t>
  </si>
  <si>
    <t>Lubomir</t>
  </si>
  <si>
    <t>Martina</t>
  </si>
  <si>
    <t>Cajchan</t>
  </si>
  <si>
    <t>Dalibor</t>
  </si>
  <si>
    <t>ŠK SPP-cyklistický oddiel</t>
  </si>
  <si>
    <t>Maraton klub Rajec</t>
  </si>
  <si>
    <t>Dobiaš</t>
  </si>
  <si>
    <t>Ďurajka</t>
  </si>
  <si>
    <t>Ďurina</t>
  </si>
  <si>
    <t>Ďuriška</t>
  </si>
  <si>
    <t>MTB RACE Team Lučenec</t>
  </si>
  <si>
    <t>Fapšo</t>
  </si>
  <si>
    <t>Cykloservis Martin Smatana</t>
  </si>
  <si>
    <t>Fučeková</t>
  </si>
  <si>
    <t>Zuzana</t>
  </si>
  <si>
    <t>Piotr</t>
  </si>
  <si>
    <t>POL</t>
  </si>
  <si>
    <t>Galda</t>
  </si>
  <si>
    <t>Zdeněk</t>
  </si>
  <si>
    <t>CYS Žilina</t>
  </si>
  <si>
    <t>Heryán</t>
  </si>
  <si>
    <t>MERIDA BIKE Lipt.Mikuláš</t>
  </si>
  <si>
    <t>Bike klub Lipany</t>
  </si>
  <si>
    <t>Kazár</t>
  </si>
  <si>
    <t>Kirdaj</t>
  </si>
  <si>
    <t>Luboš</t>
  </si>
  <si>
    <t>Kubíková</t>
  </si>
  <si>
    <t>Júlia</t>
  </si>
  <si>
    <t>Elena</t>
  </si>
  <si>
    <t>Adam</t>
  </si>
  <si>
    <t>Martiška</t>
  </si>
  <si>
    <t>Černová</t>
  </si>
  <si>
    <t>Matuškovič</t>
  </si>
  <si>
    <t>Milo</t>
  </si>
  <si>
    <t>Marcel</t>
  </si>
  <si>
    <t>Niedoba</t>
  </si>
  <si>
    <t>Oravec</t>
  </si>
  <si>
    <t>Paliesek</t>
  </si>
  <si>
    <t>Púchov</t>
  </si>
  <si>
    <t>Riger</t>
  </si>
  <si>
    <t>Eva</t>
  </si>
  <si>
    <t>CK MTB Topoľčany</t>
  </si>
  <si>
    <t>Synek</t>
  </si>
  <si>
    <t>Aleš</t>
  </si>
  <si>
    <t>Šichta</t>
  </si>
  <si>
    <t>Šichtová</t>
  </si>
  <si>
    <t>Vlado</t>
  </si>
  <si>
    <t>Viktorín</t>
  </si>
  <si>
    <t>Vršanský</t>
  </si>
  <si>
    <t>DNT Žilina</t>
  </si>
  <si>
    <t>ZD</t>
  </si>
  <si>
    <t>MS</t>
  </si>
  <si>
    <t>M1</t>
  </si>
  <si>
    <t>MV</t>
  </si>
  <si>
    <t>Janka</t>
  </si>
  <si>
    <t>Tulák</t>
  </si>
  <si>
    <t>Slavomír</t>
  </si>
  <si>
    <t>Kučera</t>
  </si>
  <si>
    <t>MVV</t>
  </si>
  <si>
    <t>Z1</t>
  </si>
  <si>
    <t>TIR</t>
  </si>
  <si>
    <t>Paracka</t>
  </si>
  <si>
    <t>D2</t>
  </si>
  <si>
    <t>D1</t>
  </si>
  <si>
    <t>Pekara</t>
  </si>
  <si>
    <t>Kostelanská</t>
  </si>
  <si>
    <t>Feltovič</t>
  </si>
  <si>
    <t>Malich</t>
  </si>
  <si>
    <t>Holeša</t>
  </si>
  <si>
    <t>Hynek</t>
  </si>
  <si>
    <t>BEH</t>
  </si>
  <si>
    <t>Por.</t>
  </si>
  <si>
    <t>Muži od 18 do 39 rokov</t>
  </si>
  <si>
    <t>Muži od 40 do 49 rokov</t>
  </si>
  <si>
    <t>Ženy od 18 do 39 rokov</t>
  </si>
  <si>
    <t>Ženy nad 40 rokov</t>
  </si>
  <si>
    <t>Dievčatá do 14 rokov</t>
  </si>
  <si>
    <t>Chlapci do 14 rokov</t>
  </si>
  <si>
    <t>Ch1</t>
  </si>
  <si>
    <t>Chlapci od 15 do 17 rokov</t>
  </si>
  <si>
    <t>Ch2</t>
  </si>
  <si>
    <t>TIR nad 100kg bez obmedzenia veku</t>
  </si>
  <si>
    <t>Muži od 50 do 59 rokov</t>
  </si>
  <si>
    <t>Muži nad 60 rokov</t>
  </si>
  <si>
    <t>Dievčatá od 15 do 17 rokov</t>
  </si>
  <si>
    <t>Beh</t>
  </si>
  <si>
    <t>AMINOSTAR ŠPRINTPOLOM 2011</t>
  </si>
  <si>
    <t>Stráňavy 8.10.2011</t>
  </si>
  <si>
    <t>cyklistická časovka do vrchu (dĺžka trate 6,9 km, prevýšenie 521 m) - 7. ročník</t>
  </si>
  <si>
    <t>Backo</t>
  </si>
  <si>
    <t>beer inside team</t>
  </si>
  <si>
    <t>Cykloklub Turzovka</t>
  </si>
  <si>
    <t>Biernawski</t>
  </si>
  <si>
    <t>nowy targ</t>
  </si>
  <si>
    <t>Bodzan</t>
  </si>
  <si>
    <t>Bubelíny</t>
  </si>
  <si>
    <t>Búda</t>
  </si>
  <si>
    <t>Dubnica nad Váhom</t>
  </si>
  <si>
    <t>Bureš</t>
  </si>
  <si>
    <t>Václav</t>
  </si>
  <si>
    <t>DEMA Racing team</t>
  </si>
  <si>
    <t>MTB Pohronie - Zvolen</t>
  </si>
  <si>
    <t>Chrastina ml.</t>
  </si>
  <si>
    <t>František</t>
  </si>
  <si>
    <t>Čadca</t>
  </si>
  <si>
    <t>Čorej</t>
  </si>
  <si>
    <t>Dolník</t>
  </si>
  <si>
    <t>MTB Turie</t>
  </si>
  <si>
    <t>Drška</t>
  </si>
  <si>
    <t>Duda</t>
  </si>
  <si>
    <t>sk klokan</t>
  </si>
  <si>
    <t>Fárek</t>
  </si>
  <si>
    <t>VSK Vsetin</t>
  </si>
  <si>
    <t>Holanik</t>
  </si>
  <si>
    <t>Hrin</t>
  </si>
  <si>
    <t>TIKO šport Zvolen</t>
  </si>
  <si>
    <t>Imrich</t>
  </si>
  <si>
    <t>Cyklomag team</t>
  </si>
  <si>
    <t>Jančovič</t>
  </si>
  <si>
    <t>Janošková</t>
  </si>
  <si>
    <t>Katarína</t>
  </si>
  <si>
    <t>Janžo</t>
  </si>
  <si>
    <t>www.autozeriavy.com</t>
  </si>
  <si>
    <t>Kais</t>
  </si>
  <si>
    <t>Kozák</t>
  </si>
  <si>
    <t>Kráľ</t>
  </si>
  <si>
    <t>Králik</t>
  </si>
  <si>
    <t>Intersport Žilina</t>
  </si>
  <si>
    <t>Epic Dohnany</t>
  </si>
  <si>
    <t>Legnavský</t>
  </si>
  <si>
    <t>Outsiterz-NOVATEC</t>
  </si>
  <si>
    <t>Luchava</t>
  </si>
  <si>
    <t>Luhový</t>
  </si>
  <si>
    <t>Lednické kone</t>
  </si>
  <si>
    <t>Macko</t>
  </si>
  <si>
    <t>Blatnica</t>
  </si>
  <si>
    <t>LOS COLAPSIŇOS</t>
  </si>
  <si>
    <t>Divina Racing Team</t>
  </si>
  <si>
    <t>Miklovič</t>
  </si>
  <si>
    <t>BIKE TEAM 14 Horná Streda</t>
  </si>
  <si>
    <t>Start Media team</t>
  </si>
  <si>
    <t>Mituník</t>
  </si>
  <si>
    <t>Molnár</t>
  </si>
  <si>
    <t>Doombrafka</t>
  </si>
  <si>
    <t>Trixbike</t>
  </si>
  <si>
    <t>CyS Žilina</t>
  </si>
  <si>
    <t>Vladimir</t>
  </si>
  <si>
    <t>Lubomír</t>
  </si>
  <si>
    <t>MT Bikers Pohronie-Zvolen</t>
  </si>
  <si>
    <t>Poljak</t>
  </si>
  <si>
    <t>Prcin</t>
  </si>
  <si>
    <t>Liptovský Mikuláš</t>
  </si>
  <si>
    <t>Prso</t>
  </si>
  <si>
    <t>Rafanidesová</t>
  </si>
  <si>
    <t>Izabela</t>
  </si>
  <si>
    <t>JAKI Biketour</t>
  </si>
  <si>
    <t>MTB klub Rajec</t>
  </si>
  <si>
    <t>Sakala</t>
  </si>
  <si>
    <t>OŠK MTB team Uhorské</t>
  </si>
  <si>
    <t>Slezáček</t>
  </si>
  <si>
    <t>Soják ml.</t>
  </si>
  <si>
    <t>Ondrej</t>
  </si>
  <si>
    <t>Straka</t>
  </si>
  <si>
    <t>Šíma</t>
  </si>
  <si>
    <t>Renault F1 Team</t>
  </si>
  <si>
    <t>Špánik</t>
  </si>
  <si>
    <t>DEMA Racing Team</t>
  </si>
  <si>
    <t>Števková</t>
  </si>
  <si>
    <t>CK EPIC Dohňany</t>
  </si>
  <si>
    <t>Štrbo- skull</t>
  </si>
  <si>
    <t>Štvrtecký</t>
  </si>
  <si>
    <t>team Intersport Zilina</t>
  </si>
  <si>
    <t>Tilandy</t>
  </si>
  <si>
    <t>Rado</t>
  </si>
  <si>
    <t>1CK Zamostie Trenčín</t>
  </si>
  <si>
    <t>Tomášek</t>
  </si>
  <si>
    <t>Ja sam</t>
  </si>
  <si>
    <t>VAS ZA</t>
  </si>
  <si>
    <t>Valchař</t>
  </si>
  <si>
    <t>Karolínka</t>
  </si>
  <si>
    <t>Vavrica</t>
  </si>
  <si>
    <t>Intersport bike team Žilina</t>
  </si>
  <si>
    <t>Frantisek</t>
  </si>
  <si>
    <t>Wienerschnitzel</t>
  </si>
  <si>
    <t>AUT</t>
  </si>
  <si>
    <t>Žec</t>
  </si>
  <si>
    <t>Žucha</t>
  </si>
  <si>
    <t>Rybárová</t>
  </si>
  <si>
    <t>Cabuková</t>
  </si>
  <si>
    <t>Řepa</t>
  </si>
  <si>
    <t>Kojtál</t>
  </si>
  <si>
    <t>CH1</t>
  </si>
  <si>
    <t>Bracho</t>
  </si>
  <si>
    <t>Zúbek</t>
  </si>
  <si>
    <t>trišesttri</t>
  </si>
  <si>
    <t>Moravčík</t>
  </si>
  <si>
    <t>Stráňavy</t>
  </si>
  <si>
    <t>CH2</t>
  </si>
  <si>
    <t>Ďuroška</t>
  </si>
  <si>
    <t>Holášová</t>
  </si>
  <si>
    <t>Anna</t>
  </si>
  <si>
    <t>Holáš</t>
  </si>
  <si>
    <t>Janošík</t>
  </si>
  <si>
    <t>Klac Ružomberok</t>
  </si>
  <si>
    <t>Medvecký</t>
  </si>
  <si>
    <t>Ružomberok</t>
  </si>
  <si>
    <t>Paulíny</t>
  </si>
  <si>
    <t>Dema Rajec</t>
  </si>
  <si>
    <t>Mužík</t>
  </si>
  <si>
    <t>Žilina AC UNIZA</t>
  </si>
  <si>
    <t>Bolo</t>
  </si>
  <si>
    <t>Husár</t>
  </si>
  <si>
    <t>Ftorek</t>
  </si>
  <si>
    <t>Ďurica</t>
  </si>
  <si>
    <t>Dolná Tížina</t>
  </si>
  <si>
    <t>Michálek</t>
  </si>
  <si>
    <t>Vereb</t>
  </si>
  <si>
    <t>Wikttoria</t>
  </si>
  <si>
    <t>Laštík</t>
  </si>
  <si>
    <t>Július</t>
  </si>
  <si>
    <t>Kelo</t>
  </si>
  <si>
    <t>Bušfy</t>
  </si>
  <si>
    <t>Žideková</t>
  </si>
  <si>
    <t>Barbora</t>
  </si>
  <si>
    <t>Stubňa</t>
  </si>
  <si>
    <t>Gazdarica</t>
  </si>
  <si>
    <t>Malinô SkiAlp Team</t>
  </si>
  <si>
    <t>CK Trnové</t>
  </si>
  <si>
    <t>Blanárová</t>
  </si>
  <si>
    <t>Štrenger</t>
  </si>
  <si>
    <t>Štrengerová</t>
  </si>
  <si>
    <t>Dagmar</t>
  </si>
  <si>
    <t>Turčianske Teplice</t>
  </si>
  <si>
    <t>Fraštia</t>
  </si>
  <si>
    <t>Emil</t>
  </si>
  <si>
    <t>Židuljak</t>
  </si>
  <si>
    <t>Timotej</t>
  </si>
  <si>
    <t>Šimon</t>
  </si>
  <si>
    <t>Hudcovič</t>
  </si>
  <si>
    <t>Banská Bystrica</t>
  </si>
  <si>
    <t>Otepka</t>
  </si>
  <si>
    <t>CK Dolný Kubín</t>
  </si>
  <si>
    <t>DNF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</si>
  <si>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</si>
  <si>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</si>
  <si>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</si>
  <si>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</si>
  <si>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</si>
  <si>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</si>
  <si>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</si>
  <si>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</si>
  <si>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</si>
  <si>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</si>
  <si>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</si>
  <si>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</si>
  <si>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</si>
  <si>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</si>
  <si>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</si>
  <si>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</si>
  <si>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</si>
  <si>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</si>
  <si>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</si>
  <si>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</si>
  <si>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</si>
  <si>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</si>
  <si>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</si>
  <si>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</si>
  <si>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</si>
  <si>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</si>
  <si>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</si>
  <si>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</si>
  <si>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</si>
  <si>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</si>
  <si>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</si>
  <si>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</si>
  <si>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</si>
  <si>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</si>
  <si>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</si>
  <si>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</si>
  <si>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</si>
  <si>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</si>
  <si>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</si>
  <si>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</si>
  <si>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</si>
  <si>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</si>
  <si>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</si>
  <si>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</si>
  <si>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</si>
  <si>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</si>
  <si>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</si>
  <si>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</si>
  <si>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</si>
  <si>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</si>
  <si>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</si>
  <si>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</si>
  <si>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</si>
  <si>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</si>
  <si>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</si>
  <si>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</si>
  <si>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</si>
  <si>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</si>
  <si>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</si>
  <si>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</si>
  <si>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</si>
  <si>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</si>
  <si>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</si>
  <si>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</si>
  <si>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</si>
  <si>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</si>
  <si>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</si>
  <si>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</si>
  <si>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</si>
  <si>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</si>
  <si>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</si>
  <si>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</si>
  <si>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</si>
  <si>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</si>
  <si>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</si>
  <si>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</si>
  <si>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</si>
  <si>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</si>
  <si>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</si>
  <si>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</si>
  <si>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</si>
  <si>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</si>
  <si>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</si>
  <si>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</si>
  <si>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</si>
  <si>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</si>
  <si>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</si>
  <si>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</si>
  <si>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</si>
  <si>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</si>
  <si>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</si>
  <si>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</si>
  <si>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</si>
  <si>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</si>
  <si>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</si>
  <si>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</si>
  <si>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</si>
  <si>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</si>
  <si>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</si>
  <si>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Von Zbunak</t>
  </si>
  <si>
    <t>Bratislava</t>
  </si>
  <si>
    <t>MTB Rudnianska Lehota</t>
  </si>
</sst>
</file>

<file path=xl/styles.xml><?xml version="1.0" encoding="utf-8"?>
<styleSheet xmlns="http://schemas.openxmlformats.org/spreadsheetml/2006/main">
  <numFmts count="3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[h]:mm:ss;@"/>
    <numFmt numFmtId="181" formatCode="mm:ss.0;@"/>
    <numFmt numFmtId="182" formatCode="h:mm;@"/>
    <numFmt numFmtId="183" formatCode="h:mm:ss;@"/>
    <numFmt numFmtId="184" formatCode="[$-409]h:mm:ss\ AM/PM;@"/>
    <numFmt numFmtId="185" formatCode="d/m/yy\ h:mm;@"/>
    <numFmt numFmtId="186" formatCode="#,##0.00_ ;\-#,##0.00\ "/>
    <numFmt numFmtId="187" formatCode="000\ 00"/>
    <numFmt numFmtId="188" formatCode="#,##0.0\ [$€-1]"/>
    <numFmt numFmtId="189" formatCode="#,##0\ _S_k"/>
    <numFmt numFmtId="190" formatCode="#,##0\ [$€-1]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8"/>
      <name val="Trebuchet MS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8"/>
      <name val="Trebuchet MS"/>
      <family val="2"/>
    </font>
    <font>
      <b/>
      <sz val="10"/>
      <color indexed="10"/>
      <name val="Arial"/>
      <family val="2"/>
    </font>
    <font>
      <b/>
      <sz val="8"/>
      <color indexed="9"/>
      <name val="Trebuchet MS"/>
      <family val="2"/>
    </font>
    <font>
      <b/>
      <i/>
      <sz val="10"/>
      <name val="Arial"/>
      <family val="2"/>
    </font>
    <font>
      <b/>
      <sz val="8"/>
      <color indexed="9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 CE"/>
      <family val="2"/>
    </font>
    <font>
      <b/>
      <sz val="8"/>
      <color indexed="10"/>
      <name val="Trebuchet MS"/>
      <family val="2"/>
    </font>
    <font>
      <b/>
      <sz val="8"/>
      <color indexed="10"/>
      <name val="Arial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 CE"/>
      <family val="2"/>
    </font>
    <font>
      <b/>
      <sz val="8"/>
      <color rgb="FFFF0000"/>
      <name val="Trebuchet MS"/>
      <family val="2"/>
    </font>
    <font>
      <b/>
      <sz val="8"/>
      <color rgb="FFFF0000"/>
      <name val="Arial"/>
      <family val="2"/>
    </font>
    <font>
      <b/>
      <sz val="8"/>
      <color rgb="FFFF0000"/>
      <name val="Tahom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0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180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21" fontId="1" fillId="0" borderId="11" xfId="0" applyNumberFormat="1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21" fontId="1" fillId="0" borderId="11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6" fillId="41" borderId="11" xfId="0" applyFont="1" applyFill="1" applyBorder="1" applyAlignment="1">
      <alignment horizontal="center" vertical="center" wrapText="1"/>
    </xf>
    <xf numFmtId="0" fontId="6" fillId="42" borderId="11" xfId="0" applyFont="1" applyFill="1" applyBorder="1" applyAlignment="1">
      <alignment horizontal="center" vertical="center" wrapText="1"/>
    </xf>
    <xf numFmtId="0" fontId="6" fillId="43" borderId="11" xfId="0" applyFont="1" applyFill="1" applyBorder="1" applyAlignment="1">
      <alignment horizontal="center" vertical="center" wrapText="1"/>
    </xf>
    <xf numFmtId="0" fontId="6" fillId="44" borderId="11" xfId="0" applyFont="1" applyFill="1" applyBorder="1" applyAlignment="1">
      <alignment horizontal="center" vertical="center" wrapText="1"/>
    </xf>
    <xf numFmtId="0" fontId="11" fillId="45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/>
    </xf>
    <xf numFmtId="21" fontId="1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8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186" fontId="1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21" fontId="1" fillId="0" borderId="11" xfId="0" applyNumberFormat="1" applyFont="1" applyFill="1" applyBorder="1" applyAlignment="1">
      <alignment horizontal="center" vertical="center"/>
    </xf>
    <xf numFmtId="0" fontId="14" fillId="46" borderId="14" xfId="0" applyFont="1" applyFill="1" applyBorder="1" applyAlignment="1">
      <alignment horizontal="center" vertical="center"/>
    </xf>
    <xf numFmtId="0" fontId="15" fillId="46" borderId="15" xfId="0" applyFont="1" applyFill="1" applyBorder="1" applyAlignment="1">
      <alignment horizontal="center"/>
    </xf>
    <xf numFmtId="0" fontId="15" fillId="46" borderId="16" xfId="0" applyFont="1" applyFill="1" applyBorder="1" applyAlignment="1">
      <alignment horizontal="center"/>
    </xf>
    <xf numFmtId="0" fontId="3" fillId="46" borderId="17" xfId="0" applyFont="1" applyFill="1" applyBorder="1" applyAlignment="1">
      <alignment horizontal="center" vertical="center"/>
    </xf>
    <xf numFmtId="0" fontId="0" fillId="46" borderId="18" xfId="0" applyFill="1" applyBorder="1" applyAlignment="1">
      <alignment horizontal="center"/>
    </xf>
    <xf numFmtId="0" fontId="0" fillId="46" borderId="19" xfId="0" applyFill="1" applyBorder="1" applyAlignment="1">
      <alignment horizontal="center"/>
    </xf>
    <xf numFmtId="0" fontId="3" fillId="46" borderId="20" xfId="0" applyFont="1" applyFill="1" applyBorder="1" applyAlignment="1">
      <alignment horizontal="center" vertical="center"/>
    </xf>
    <xf numFmtId="0" fontId="0" fillId="46" borderId="21" xfId="0" applyFill="1" applyBorder="1" applyAlignment="1">
      <alignment horizontal="center"/>
    </xf>
    <xf numFmtId="0" fontId="0" fillId="46" borderId="22" xfId="0" applyFill="1" applyBorder="1" applyAlignment="1">
      <alignment horizontal="center"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 wrapText="1"/>
    </xf>
    <xf numFmtId="180" fontId="57" fillId="0" borderId="11" xfId="0" applyNumberFormat="1" applyFont="1" applyBorder="1" applyAlignment="1">
      <alignment horizontal="center" vertical="center"/>
    </xf>
    <xf numFmtId="0" fontId="58" fillId="0" borderId="11" xfId="0" applyFont="1" applyFill="1" applyBorder="1" applyAlignment="1">
      <alignment wrapText="1"/>
    </xf>
    <xf numFmtId="0" fontId="58" fillId="0" borderId="11" xfId="0" applyFont="1" applyFill="1" applyBorder="1" applyAlignment="1">
      <alignment horizontal="center" wrapText="1"/>
    </xf>
    <xf numFmtId="21" fontId="57" fillId="0" borderId="11" xfId="0" applyNumberFormat="1" applyFont="1" applyBorder="1" applyAlignment="1">
      <alignment horizontal="center" vertical="center"/>
    </xf>
    <xf numFmtId="2" fontId="57" fillId="0" borderId="11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54" fillId="0" borderId="0" xfId="0" applyFont="1" applyAlignment="1">
      <alignment/>
    </xf>
    <xf numFmtId="0" fontId="56" fillId="35" borderId="11" xfId="0" applyFont="1" applyFill="1" applyBorder="1" applyAlignment="1">
      <alignment horizontal="center" vertical="center" wrapText="1"/>
    </xf>
    <xf numFmtId="0" fontId="56" fillId="37" borderId="11" xfId="0" applyFont="1" applyFill="1" applyBorder="1" applyAlignment="1">
      <alignment horizontal="center" vertical="center" wrapText="1"/>
    </xf>
    <xf numFmtId="0" fontId="56" fillId="41" borderId="11" xfId="0" applyFont="1" applyFill="1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2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10" sqref="A110:IV110"/>
    </sheetView>
  </sheetViews>
  <sheetFormatPr defaultColWidth="9.140625" defaultRowHeight="12.75"/>
  <cols>
    <col min="1" max="1" width="6.421875" style="25" customWidth="1"/>
    <col min="2" max="2" width="6.7109375" style="5" bestFit="1" customWidth="1"/>
    <col min="3" max="3" width="13.57421875" style="12" customWidth="1"/>
    <col min="4" max="4" width="10.8515625" style="12" customWidth="1"/>
    <col min="5" max="5" width="24.8515625" style="12" customWidth="1"/>
    <col min="6" max="8" width="4.7109375" style="13" customWidth="1"/>
    <col min="9" max="9" width="8.7109375" style="3" customWidth="1"/>
    <col min="10" max="10" width="8.7109375" style="13" customWidth="1"/>
    <col min="11" max="11" width="10.7109375" style="14" customWidth="1"/>
    <col min="12" max="12" width="8.57421875" style="15" customWidth="1"/>
    <col min="13" max="14" width="10.7109375" style="3" hidden="1" customWidth="1"/>
    <col min="15" max="15" width="8.00390625" style="4" hidden="1" customWidth="1"/>
    <col min="16" max="16" width="8.7109375" style="4" hidden="1" customWidth="1"/>
    <col min="17" max="17" width="9.140625" style="2" customWidth="1"/>
  </cols>
  <sheetData>
    <row r="1" spans="1:12" ht="22.5" customHeight="1" thickBot="1">
      <c r="A1" s="76" t="s">
        <v>351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5.75" customHeight="1">
      <c r="A2" s="79" t="s">
        <v>352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1:12" ht="15.75" customHeight="1" thickBot="1">
      <c r="A3" s="82" t="s">
        <v>353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1:17" s="1" customFormat="1" ht="13.5" customHeight="1" thickBot="1">
      <c r="A4" s="24" t="s">
        <v>336</v>
      </c>
      <c r="B4" s="6" t="s">
        <v>0</v>
      </c>
      <c r="C4" s="6" t="s">
        <v>173</v>
      </c>
      <c r="D4" s="6" t="s">
        <v>3</v>
      </c>
      <c r="E4" s="6" t="s">
        <v>172</v>
      </c>
      <c r="F4" s="6" t="s">
        <v>252</v>
      </c>
      <c r="G4" s="6" t="s">
        <v>174</v>
      </c>
      <c r="H4" s="6" t="s">
        <v>1</v>
      </c>
      <c r="I4" s="6" t="s">
        <v>4</v>
      </c>
      <c r="J4" s="6" t="s">
        <v>2</v>
      </c>
      <c r="K4" s="16" t="s">
        <v>251</v>
      </c>
      <c r="L4" s="7" t="s">
        <v>149</v>
      </c>
      <c r="M4" s="6" t="s">
        <v>147</v>
      </c>
      <c r="N4" s="6" t="s">
        <v>148</v>
      </c>
      <c r="O4" s="6" t="s">
        <v>148</v>
      </c>
      <c r="P4" s="7" t="s">
        <v>149</v>
      </c>
      <c r="Q4" s="8"/>
    </row>
    <row r="5" spans="1:16" ht="13.5" customHeight="1">
      <c r="A5" s="26" t="s">
        <v>508</v>
      </c>
      <c r="B5" s="35" t="s">
        <v>114</v>
      </c>
      <c r="C5" s="17" t="s">
        <v>188</v>
      </c>
      <c r="D5" s="17" t="s">
        <v>189</v>
      </c>
      <c r="E5" s="17" t="s">
        <v>256</v>
      </c>
      <c r="F5" s="18" t="s">
        <v>181</v>
      </c>
      <c r="G5" s="18">
        <v>1986</v>
      </c>
      <c r="H5" s="29" t="s">
        <v>317</v>
      </c>
      <c r="I5" s="31">
        <v>0.481944444444433</v>
      </c>
      <c r="J5" s="32">
        <v>0.49871527777777774</v>
      </c>
      <c r="K5" s="33">
        <f aca="true" t="shared" si="0" ref="K5:K36">J5-I5</f>
        <v>0.016770833333344726</v>
      </c>
      <c r="L5" s="34">
        <f aca="true" t="shared" si="1" ref="L5:L36">6.9/O5*3600</f>
        <v>17.142857142857146</v>
      </c>
      <c r="M5" s="9">
        <f aca="true" t="shared" si="2" ref="M5:M36">K5*60</f>
        <v>1.0062500000006835</v>
      </c>
      <c r="N5" s="9">
        <f aca="true" t="shared" si="3" ref="N5:N36">M5*60</f>
        <v>60.37500000004101</v>
      </c>
      <c r="O5" s="11">
        <v>1449</v>
      </c>
      <c r="P5" s="10">
        <f aca="true" t="shared" si="4" ref="P5:P36">6.9/O5*3600</f>
        <v>17.142857142857146</v>
      </c>
    </row>
    <row r="6" spans="1:16" ht="13.5" customHeight="1">
      <c r="A6" s="26" t="s">
        <v>509</v>
      </c>
      <c r="B6" s="30" t="s">
        <v>10</v>
      </c>
      <c r="C6" s="17" t="s">
        <v>257</v>
      </c>
      <c r="D6" s="17" t="s">
        <v>215</v>
      </c>
      <c r="E6" s="17" t="s">
        <v>356</v>
      </c>
      <c r="F6" s="18" t="s">
        <v>181</v>
      </c>
      <c r="G6" s="18">
        <v>1993</v>
      </c>
      <c r="H6" s="29" t="s">
        <v>317</v>
      </c>
      <c r="I6" s="31">
        <v>0.495138888888869</v>
      </c>
      <c r="J6" s="32">
        <v>0.5129976851851852</v>
      </c>
      <c r="K6" s="33">
        <f t="shared" si="0"/>
        <v>0.017858796296316204</v>
      </c>
      <c r="L6" s="34">
        <f t="shared" si="1"/>
        <v>16.09850939727803</v>
      </c>
      <c r="M6" s="9">
        <f t="shared" si="2"/>
        <v>1.0715277777789722</v>
      </c>
      <c r="N6" s="9">
        <f t="shared" si="3"/>
        <v>64.29166666673834</v>
      </c>
      <c r="O6" s="11">
        <v>1543</v>
      </c>
      <c r="P6" s="10">
        <f t="shared" si="4"/>
        <v>16.09850939727803</v>
      </c>
    </row>
    <row r="7" spans="1:16" ht="13.5" customHeight="1">
      <c r="A7" s="26" t="s">
        <v>510</v>
      </c>
      <c r="B7" s="35" t="s">
        <v>117</v>
      </c>
      <c r="C7" s="17" t="s">
        <v>271</v>
      </c>
      <c r="D7" s="17" t="s">
        <v>208</v>
      </c>
      <c r="E7" s="17" t="s">
        <v>365</v>
      </c>
      <c r="F7" s="18" t="s">
        <v>181</v>
      </c>
      <c r="G7" s="18">
        <v>1984</v>
      </c>
      <c r="H7" s="29" t="s">
        <v>317</v>
      </c>
      <c r="I7" s="31">
        <v>0.482986111111099</v>
      </c>
      <c r="J7" s="32">
        <v>0.5009375</v>
      </c>
      <c r="K7" s="33">
        <f t="shared" si="0"/>
        <v>0.01795138888890102</v>
      </c>
      <c r="L7" s="34">
        <f t="shared" si="1"/>
        <v>16.015473887814313</v>
      </c>
      <c r="M7" s="9">
        <f t="shared" si="2"/>
        <v>1.0770833333340613</v>
      </c>
      <c r="N7" s="9">
        <f t="shared" si="3"/>
        <v>64.62500000004367</v>
      </c>
      <c r="O7" s="11">
        <v>1551</v>
      </c>
      <c r="P7" s="10">
        <f t="shared" si="4"/>
        <v>16.015473887814313</v>
      </c>
    </row>
    <row r="8" spans="1:16" ht="13.5" customHeight="1">
      <c r="A8" s="26" t="s">
        <v>511</v>
      </c>
      <c r="B8" s="30" t="s">
        <v>160</v>
      </c>
      <c r="C8" s="17" t="s">
        <v>262</v>
      </c>
      <c r="D8" s="17" t="s">
        <v>242</v>
      </c>
      <c r="E8" s="17" t="s">
        <v>263</v>
      </c>
      <c r="F8" s="18" t="s">
        <v>181</v>
      </c>
      <c r="G8" s="18">
        <v>1967</v>
      </c>
      <c r="H8" s="37" t="s">
        <v>316</v>
      </c>
      <c r="I8" s="31">
        <v>0.5121527777777778</v>
      </c>
      <c r="J8" s="32">
        <v>0.5301388888888888</v>
      </c>
      <c r="K8" s="33">
        <f t="shared" si="0"/>
        <v>0.017986111111111036</v>
      </c>
      <c r="L8" s="34">
        <f t="shared" si="1"/>
        <v>15.984555984555985</v>
      </c>
      <c r="M8" s="9">
        <f t="shared" si="2"/>
        <v>1.0791666666666622</v>
      </c>
      <c r="N8" s="9">
        <f t="shared" si="3"/>
        <v>64.74999999999973</v>
      </c>
      <c r="O8" s="11">
        <v>1554</v>
      </c>
      <c r="P8" s="10">
        <f t="shared" si="4"/>
        <v>15.984555984555985</v>
      </c>
    </row>
    <row r="9" spans="1:16" ht="13.5" customHeight="1">
      <c r="A9" s="26" t="s">
        <v>512</v>
      </c>
      <c r="B9" s="35" t="s">
        <v>88</v>
      </c>
      <c r="C9" s="17" t="s">
        <v>295</v>
      </c>
      <c r="D9" s="17" t="s">
        <v>215</v>
      </c>
      <c r="E9" s="17" t="s">
        <v>296</v>
      </c>
      <c r="F9" s="18" t="s">
        <v>181</v>
      </c>
      <c r="G9" s="18">
        <v>1981</v>
      </c>
      <c r="H9" s="29" t="s">
        <v>317</v>
      </c>
      <c r="I9" s="31">
        <v>0.472916666666661</v>
      </c>
      <c r="J9" s="32">
        <v>0.4909722222222222</v>
      </c>
      <c r="K9" s="33">
        <f t="shared" si="0"/>
        <v>0.01805555555556121</v>
      </c>
      <c r="L9" s="34">
        <f t="shared" si="1"/>
        <v>15.923076923076925</v>
      </c>
      <c r="M9" s="9">
        <f t="shared" si="2"/>
        <v>1.0833333333336725</v>
      </c>
      <c r="N9" s="9">
        <f t="shared" si="3"/>
        <v>65.00000000002035</v>
      </c>
      <c r="O9" s="11">
        <v>1560</v>
      </c>
      <c r="P9" s="10">
        <f t="shared" si="4"/>
        <v>15.923076923076925</v>
      </c>
    </row>
    <row r="10" spans="1:16" ht="13.5" customHeight="1">
      <c r="A10" s="26" t="s">
        <v>513</v>
      </c>
      <c r="B10" s="35" t="s">
        <v>69</v>
      </c>
      <c r="C10" s="27" t="s">
        <v>460</v>
      </c>
      <c r="D10" s="27" t="s">
        <v>186</v>
      </c>
      <c r="E10" s="27" t="s">
        <v>461</v>
      </c>
      <c r="F10" s="28" t="s">
        <v>181</v>
      </c>
      <c r="G10" s="28">
        <v>1992</v>
      </c>
      <c r="H10" s="29" t="s">
        <v>317</v>
      </c>
      <c r="I10" s="31">
        <v>0.466319444444443</v>
      </c>
      <c r="J10" s="32">
        <v>0.48480324074074077</v>
      </c>
      <c r="K10" s="33">
        <f t="shared" si="0"/>
        <v>0.01848379629629776</v>
      </c>
      <c r="L10" s="34">
        <f t="shared" si="1"/>
        <v>15.554164057608014</v>
      </c>
      <c r="M10" s="9">
        <f t="shared" si="2"/>
        <v>1.1090277777778657</v>
      </c>
      <c r="N10" s="9">
        <f t="shared" si="3"/>
        <v>66.54166666667194</v>
      </c>
      <c r="O10" s="11">
        <v>1597</v>
      </c>
      <c r="P10" s="10">
        <f t="shared" si="4"/>
        <v>15.554164057608014</v>
      </c>
    </row>
    <row r="11" spans="1:16" ht="13.5" customHeight="1">
      <c r="A11" s="26" t="s">
        <v>514</v>
      </c>
      <c r="B11" s="30" t="s">
        <v>44</v>
      </c>
      <c r="C11" s="27" t="s">
        <v>490</v>
      </c>
      <c r="D11" s="27" t="s">
        <v>197</v>
      </c>
      <c r="E11" s="27" t="s">
        <v>491</v>
      </c>
      <c r="F11" s="18" t="s">
        <v>181</v>
      </c>
      <c r="G11" s="28">
        <v>1976</v>
      </c>
      <c r="H11" s="29" t="s">
        <v>317</v>
      </c>
      <c r="I11" s="31">
        <v>0.506944444444417</v>
      </c>
      <c r="J11" s="32">
        <v>0.525636574074074</v>
      </c>
      <c r="K11" s="33">
        <f t="shared" si="0"/>
        <v>0.01869212962965705</v>
      </c>
      <c r="L11" s="34">
        <f t="shared" si="1"/>
        <v>15.380804953560373</v>
      </c>
      <c r="M11" s="9">
        <f t="shared" si="2"/>
        <v>1.121527777779423</v>
      </c>
      <c r="N11" s="9">
        <f t="shared" si="3"/>
        <v>67.29166666676538</v>
      </c>
      <c r="O11" s="11">
        <v>1615</v>
      </c>
      <c r="P11" s="10">
        <f t="shared" si="4"/>
        <v>15.380804953560373</v>
      </c>
    </row>
    <row r="12" spans="1:16" ht="13.5" customHeight="1">
      <c r="A12" s="26" t="s">
        <v>515</v>
      </c>
      <c r="B12" s="35" t="s">
        <v>54</v>
      </c>
      <c r="C12" s="17" t="s">
        <v>227</v>
      </c>
      <c r="D12" s="17" t="s">
        <v>217</v>
      </c>
      <c r="E12" s="17" t="s">
        <v>402</v>
      </c>
      <c r="F12" s="18" t="s">
        <v>181</v>
      </c>
      <c r="G12" s="18">
        <v>1985</v>
      </c>
      <c r="H12" s="29" t="s">
        <v>317</v>
      </c>
      <c r="I12" s="31">
        <v>0.461111111111111</v>
      </c>
      <c r="J12" s="31">
        <v>0.47989583333333335</v>
      </c>
      <c r="K12" s="33">
        <f t="shared" si="0"/>
        <v>0.018784722222222328</v>
      </c>
      <c r="L12" s="34">
        <f t="shared" si="1"/>
        <v>15.304990757855824</v>
      </c>
      <c r="M12" s="9">
        <f t="shared" si="2"/>
        <v>1.1270833333333397</v>
      </c>
      <c r="N12" s="9">
        <f t="shared" si="3"/>
        <v>67.62500000000038</v>
      </c>
      <c r="O12" s="11">
        <v>1623</v>
      </c>
      <c r="P12" s="10">
        <f t="shared" si="4"/>
        <v>15.304990757855824</v>
      </c>
    </row>
    <row r="13" spans="1:16" ht="13.5" customHeight="1">
      <c r="A13" s="26" t="s">
        <v>516</v>
      </c>
      <c r="B13" s="30" t="s">
        <v>170</v>
      </c>
      <c r="C13" s="27" t="s">
        <v>505</v>
      </c>
      <c r="D13" s="27" t="s">
        <v>244</v>
      </c>
      <c r="E13" s="27" t="s">
        <v>506</v>
      </c>
      <c r="F13" s="28" t="s">
        <v>181</v>
      </c>
      <c r="G13" s="28">
        <v>1963</v>
      </c>
      <c r="H13" s="37" t="s">
        <v>316</v>
      </c>
      <c r="I13" s="31">
        <v>0.515277777777745</v>
      </c>
      <c r="J13" s="32">
        <v>0.534074074074074</v>
      </c>
      <c r="K13" s="33">
        <f t="shared" si="0"/>
        <v>0.018796296296329063</v>
      </c>
      <c r="L13" s="34">
        <f t="shared" si="1"/>
        <v>15.295566502463055</v>
      </c>
      <c r="M13" s="9">
        <f t="shared" si="2"/>
        <v>1.1277777777797438</v>
      </c>
      <c r="N13" s="9">
        <f t="shared" si="3"/>
        <v>67.66666666678462</v>
      </c>
      <c r="O13" s="11">
        <v>1624</v>
      </c>
      <c r="P13" s="10">
        <f t="shared" si="4"/>
        <v>15.295566502463055</v>
      </c>
    </row>
    <row r="14" spans="1:16" ht="13.5" customHeight="1">
      <c r="A14" s="26" t="s">
        <v>517</v>
      </c>
      <c r="B14" s="35" t="s">
        <v>85</v>
      </c>
      <c r="C14" s="17" t="s">
        <v>183</v>
      </c>
      <c r="D14" s="17" t="s">
        <v>184</v>
      </c>
      <c r="E14" s="17" t="s">
        <v>355</v>
      </c>
      <c r="F14" s="18" t="s">
        <v>181</v>
      </c>
      <c r="G14" s="18">
        <v>1979</v>
      </c>
      <c r="H14" s="29" t="s">
        <v>317</v>
      </c>
      <c r="I14" s="31">
        <v>0.471874999999995</v>
      </c>
      <c r="J14" s="32">
        <v>0.4908564814814815</v>
      </c>
      <c r="K14" s="33">
        <f t="shared" si="0"/>
        <v>0.018981481481486484</v>
      </c>
      <c r="L14" s="34">
        <f t="shared" si="1"/>
        <v>15.146341463414634</v>
      </c>
      <c r="M14" s="9">
        <f t="shared" si="2"/>
        <v>1.138888888889189</v>
      </c>
      <c r="N14" s="9">
        <f t="shared" si="3"/>
        <v>68.33333333335135</v>
      </c>
      <c r="O14" s="11">
        <v>1640</v>
      </c>
      <c r="P14" s="10">
        <f t="shared" si="4"/>
        <v>15.146341463414634</v>
      </c>
    </row>
    <row r="15" spans="1:16" ht="13.5" customHeight="1">
      <c r="A15" s="26" t="s">
        <v>518</v>
      </c>
      <c r="B15" s="30" t="s">
        <v>7</v>
      </c>
      <c r="C15" s="17" t="s">
        <v>309</v>
      </c>
      <c r="D15" s="17" t="s">
        <v>198</v>
      </c>
      <c r="E15" s="17" t="s">
        <v>224</v>
      </c>
      <c r="F15" s="18" t="s">
        <v>181</v>
      </c>
      <c r="G15" s="18">
        <v>1966</v>
      </c>
      <c r="H15" s="37" t="s">
        <v>316</v>
      </c>
      <c r="I15" s="31">
        <v>0.494097222222203</v>
      </c>
      <c r="J15" s="32">
        <v>0.513287037037037</v>
      </c>
      <c r="K15" s="33">
        <f t="shared" si="0"/>
        <v>0.01918981481483406</v>
      </c>
      <c r="L15" s="34">
        <f t="shared" si="1"/>
        <v>14.981905910735827</v>
      </c>
      <c r="M15" s="9">
        <f t="shared" si="2"/>
        <v>1.1513888888900436</v>
      </c>
      <c r="N15" s="9">
        <f t="shared" si="3"/>
        <v>69.08333333340262</v>
      </c>
      <c r="O15" s="11">
        <v>1658</v>
      </c>
      <c r="P15" s="10">
        <f t="shared" si="4"/>
        <v>14.981905910735827</v>
      </c>
    </row>
    <row r="16" spans="1:16" ht="13.5" customHeight="1">
      <c r="A16" s="26" t="s">
        <v>519</v>
      </c>
      <c r="B16" s="30" t="s">
        <v>158</v>
      </c>
      <c r="C16" s="17" t="s">
        <v>394</v>
      </c>
      <c r="D16" s="17" t="s">
        <v>197</v>
      </c>
      <c r="E16" s="17" t="s">
        <v>395</v>
      </c>
      <c r="F16" s="18" t="s">
        <v>181</v>
      </c>
      <c r="G16" s="18">
        <v>1975</v>
      </c>
      <c r="H16" s="29" t="s">
        <v>317</v>
      </c>
      <c r="I16" s="31">
        <v>0.511111111111081</v>
      </c>
      <c r="J16" s="32">
        <v>0.5305208333333333</v>
      </c>
      <c r="K16" s="33">
        <f t="shared" si="0"/>
        <v>0.019409722222252346</v>
      </c>
      <c r="L16" s="34">
        <f t="shared" si="1"/>
        <v>14.812164579606442</v>
      </c>
      <c r="M16" s="9">
        <f t="shared" si="2"/>
        <v>1.1645833333351407</v>
      </c>
      <c r="N16" s="9">
        <f t="shared" si="3"/>
        <v>69.87500000010844</v>
      </c>
      <c r="O16" s="11">
        <v>1677</v>
      </c>
      <c r="P16" s="10">
        <f t="shared" si="4"/>
        <v>14.812164579606442</v>
      </c>
    </row>
    <row r="17" spans="1:16" ht="13.5" customHeight="1">
      <c r="A17" s="26" t="s">
        <v>520</v>
      </c>
      <c r="B17" s="35" t="s">
        <v>61</v>
      </c>
      <c r="C17" s="17" t="s">
        <v>357</v>
      </c>
      <c r="D17" s="17" t="s">
        <v>280</v>
      </c>
      <c r="E17" s="17" t="s">
        <v>358</v>
      </c>
      <c r="F17" s="18" t="s">
        <v>281</v>
      </c>
      <c r="G17" s="18">
        <v>1977</v>
      </c>
      <c r="H17" s="29" t="s">
        <v>317</v>
      </c>
      <c r="I17" s="31">
        <v>0.463541666666667</v>
      </c>
      <c r="J17" s="31">
        <v>0.48334490740740743</v>
      </c>
      <c r="K17" s="33">
        <f t="shared" si="0"/>
        <v>0.019803240740740413</v>
      </c>
      <c r="L17" s="34">
        <f t="shared" si="1"/>
        <v>14.51782583284629</v>
      </c>
      <c r="M17" s="9">
        <f t="shared" si="2"/>
        <v>1.1881944444444248</v>
      </c>
      <c r="N17" s="9">
        <f t="shared" si="3"/>
        <v>71.29166666666549</v>
      </c>
      <c r="O17" s="11">
        <v>1711</v>
      </c>
      <c r="P17" s="10">
        <f t="shared" si="4"/>
        <v>14.51782583284629</v>
      </c>
    </row>
    <row r="18" spans="1:16" ht="13.5" customHeight="1">
      <c r="A18" s="26" t="s">
        <v>521</v>
      </c>
      <c r="B18" s="35" t="s">
        <v>145</v>
      </c>
      <c r="C18" s="17" t="s">
        <v>285</v>
      </c>
      <c r="D18" s="17" t="s">
        <v>202</v>
      </c>
      <c r="E18" s="17" t="s">
        <v>253</v>
      </c>
      <c r="F18" s="18" t="s">
        <v>178</v>
      </c>
      <c r="G18" s="18">
        <v>1987</v>
      </c>
      <c r="H18" s="29" t="s">
        <v>317</v>
      </c>
      <c r="I18" s="31">
        <v>0.492708333333315</v>
      </c>
      <c r="J18" s="32">
        <v>0.5125115740740741</v>
      </c>
      <c r="K18" s="33">
        <f t="shared" si="0"/>
        <v>0.01980324074075912</v>
      </c>
      <c r="L18" s="34">
        <f t="shared" si="1"/>
        <v>14.51782583284629</v>
      </c>
      <c r="M18" s="9">
        <f t="shared" si="2"/>
        <v>1.1881944444455472</v>
      </c>
      <c r="N18" s="9">
        <f t="shared" si="3"/>
        <v>71.29166666673284</v>
      </c>
      <c r="O18" s="11">
        <v>1711</v>
      </c>
      <c r="P18" s="10">
        <f t="shared" si="4"/>
        <v>14.51782583284629</v>
      </c>
    </row>
    <row r="19" spans="1:16" ht="13.5" customHeight="1">
      <c r="A19" s="26" t="s">
        <v>522</v>
      </c>
      <c r="B19" s="30" t="s">
        <v>159</v>
      </c>
      <c r="C19" s="17" t="s">
        <v>432</v>
      </c>
      <c r="D19" s="17" t="s">
        <v>319</v>
      </c>
      <c r="E19" s="17" t="s">
        <v>433</v>
      </c>
      <c r="F19" s="18" t="s">
        <v>181</v>
      </c>
      <c r="G19" s="18">
        <v>1976</v>
      </c>
      <c r="H19" s="46" t="s">
        <v>324</v>
      </c>
      <c r="I19" s="31">
        <v>0.5118055555555555</v>
      </c>
      <c r="J19" s="32">
        <v>0.531701388888889</v>
      </c>
      <c r="K19" s="33">
        <f t="shared" si="0"/>
        <v>0.019895833333333446</v>
      </c>
      <c r="L19" s="34">
        <f t="shared" si="1"/>
        <v>14.450261780104713</v>
      </c>
      <c r="M19" s="9">
        <f t="shared" si="2"/>
        <v>1.1937500000000068</v>
      </c>
      <c r="N19" s="9">
        <f t="shared" si="3"/>
        <v>71.6250000000004</v>
      </c>
      <c r="O19" s="11">
        <v>1719</v>
      </c>
      <c r="P19" s="10">
        <f t="shared" si="4"/>
        <v>14.450261780104713</v>
      </c>
    </row>
    <row r="20" spans="1:16" ht="13.5" customHeight="1">
      <c r="A20" s="26" t="s">
        <v>523</v>
      </c>
      <c r="B20" s="35" t="s">
        <v>144</v>
      </c>
      <c r="C20" s="17" t="s">
        <v>282</v>
      </c>
      <c r="D20" s="17" t="s">
        <v>283</v>
      </c>
      <c r="E20" s="17" t="s">
        <v>253</v>
      </c>
      <c r="F20" s="18" t="s">
        <v>178</v>
      </c>
      <c r="G20" s="18">
        <v>1986</v>
      </c>
      <c r="H20" s="29" t="s">
        <v>317</v>
      </c>
      <c r="I20" s="31">
        <v>0.492361111111093</v>
      </c>
      <c r="J20" s="32">
        <v>0.5122685185185185</v>
      </c>
      <c r="K20" s="33">
        <f t="shared" si="0"/>
        <v>0.019907407407425526</v>
      </c>
      <c r="L20" s="34">
        <f t="shared" si="1"/>
        <v>14.441860465116282</v>
      </c>
      <c r="M20" s="9">
        <f t="shared" si="2"/>
        <v>1.1944444444455316</v>
      </c>
      <c r="N20" s="9">
        <f t="shared" si="3"/>
        <v>71.6666666667319</v>
      </c>
      <c r="O20" s="11">
        <v>1720</v>
      </c>
      <c r="P20" s="10">
        <f t="shared" si="4"/>
        <v>14.441860465116282</v>
      </c>
    </row>
    <row r="21" spans="1:16" ht="13.5" customHeight="1">
      <c r="A21" s="26" t="s">
        <v>524</v>
      </c>
      <c r="B21" s="35" t="s">
        <v>124</v>
      </c>
      <c r="C21" s="17" t="s">
        <v>451</v>
      </c>
      <c r="D21" s="17" t="s">
        <v>197</v>
      </c>
      <c r="E21" s="17" t="s">
        <v>410</v>
      </c>
      <c r="F21" s="18" t="s">
        <v>181</v>
      </c>
      <c r="G21" s="18">
        <v>1994</v>
      </c>
      <c r="H21" s="36" t="s">
        <v>462</v>
      </c>
      <c r="I21" s="31">
        <v>0.485416666666653</v>
      </c>
      <c r="J21" s="32">
        <v>0.5053356481481481</v>
      </c>
      <c r="K21" s="33">
        <f t="shared" si="0"/>
        <v>0.019918981481495124</v>
      </c>
      <c r="L21" s="34">
        <f t="shared" si="1"/>
        <v>14.43346891342243</v>
      </c>
      <c r="M21" s="9">
        <f t="shared" si="2"/>
        <v>1.1951388888897074</v>
      </c>
      <c r="N21" s="9">
        <f t="shared" si="3"/>
        <v>71.70833333338244</v>
      </c>
      <c r="O21" s="11">
        <v>1721</v>
      </c>
      <c r="P21" s="10">
        <f t="shared" si="4"/>
        <v>14.43346891342243</v>
      </c>
    </row>
    <row r="22" spans="1:16" ht="13.5" customHeight="1">
      <c r="A22" s="26" t="s">
        <v>525</v>
      </c>
      <c r="B22" s="35" t="s">
        <v>129</v>
      </c>
      <c r="C22" s="17" t="s">
        <v>386</v>
      </c>
      <c r="D22" s="17" t="s">
        <v>180</v>
      </c>
      <c r="E22" s="17" t="s">
        <v>387</v>
      </c>
      <c r="F22" s="18" t="s">
        <v>181</v>
      </c>
      <c r="G22" s="18">
        <v>1980</v>
      </c>
      <c r="H22" s="29" t="s">
        <v>317</v>
      </c>
      <c r="I22" s="31">
        <v>0.487152777777763</v>
      </c>
      <c r="J22" s="32">
        <v>0.5072337962962963</v>
      </c>
      <c r="K22" s="33">
        <f t="shared" si="0"/>
        <v>0.020081018518533278</v>
      </c>
      <c r="L22" s="34">
        <f t="shared" si="1"/>
        <v>14.317002881844381</v>
      </c>
      <c r="M22" s="9">
        <f t="shared" si="2"/>
        <v>1.2048611111119967</v>
      </c>
      <c r="N22" s="9">
        <f t="shared" si="3"/>
        <v>72.2916666667198</v>
      </c>
      <c r="O22" s="11">
        <v>1735</v>
      </c>
      <c r="P22" s="10">
        <f t="shared" si="4"/>
        <v>14.317002881844381</v>
      </c>
    </row>
    <row r="23" spans="1:16" ht="13.5" customHeight="1">
      <c r="A23" s="26" t="s">
        <v>526</v>
      </c>
      <c r="B23" s="35" t="s">
        <v>118</v>
      </c>
      <c r="C23" s="17" t="s">
        <v>435</v>
      </c>
      <c r="D23" s="17" t="s">
        <v>242</v>
      </c>
      <c r="E23" s="17" t="s">
        <v>365</v>
      </c>
      <c r="F23" s="18" t="s">
        <v>181</v>
      </c>
      <c r="G23" s="18">
        <v>1981</v>
      </c>
      <c r="H23" s="29" t="s">
        <v>317</v>
      </c>
      <c r="I23" s="31">
        <v>0.483333333333321</v>
      </c>
      <c r="J23" s="32">
        <v>0.5034837962962962</v>
      </c>
      <c r="K23" s="33">
        <f t="shared" si="0"/>
        <v>0.020150462962975235</v>
      </c>
      <c r="L23" s="34">
        <f t="shared" si="1"/>
        <v>14.267662263067205</v>
      </c>
      <c r="M23" s="9">
        <f t="shared" si="2"/>
        <v>1.2090277777785141</v>
      </c>
      <c r="N23" s="9">
        <f t="shared" si="3"/>
        <v>72.54166666671085</v>
      </c>
      <c r="O23" s="11">
        <v>1741</v>
      </c>
      <c r="P23" s="10">
        <f t="shared" si="4"/>
        <v>14.267662263067205</v>
      </c>
    </row>
    <row r="24" spans="1:16" ht="13.5" customHeight="1">
      <c r="A24" s="26" t="s">
        <v>527</v>
      </c>
      <c r="B24" s="35" t="s">
        <v>132</v>
      </c>
      <c r="C24" s="17" t="s">
        <v>192</v>
      </c>
      <c r="D24" s="17" t="s">
        <v>193</v>
      </c>
      <c r="E24" s="17" t="s">
        <v>194</v>
      </c>
      <c r="F24" s="18" t="s">
        <v>181</v>
      </c>
      <c r="G24" s="18">
        <v>1965</v>
      </c>
      <c r="H24" s="37" t="s">
        <v>316</v>
      </c>
      <c r="I24" s="31">
        <v>0.488194444444429</v>
      </c>
      <c r="J24" s="32">
        <v>0.5084143518518519</v>
      </c>
      <c r="K24" s="33">
        <f t="shared" si="0"/>
        <v>0.02021990740742291</v>
      </c>
      <c r="L24" s="34">
        <f t="shared" si="1"/>
        <v>14.218660560961649</v>
      </c>
      <c r="M24" s="9">
        <f t="shared" si="2"/>
        <v>1.2131944444453746</v>
      </c>
      <c r="N24" s="9">
        <f t="shared" si="3"/>
        <v>72.79166666672248</v>
      </c>
      <c r="O24" s="11">
        <v>1747</v>
      </c>
      <c r="P24" s="10">
        <f t="shared" si="4"/>
        <v>14.218660560961649</v>
      </c>
    </row>
    <row r="25" spans="1:16" ht="13.5" customHeight="1">
      <c r="A25" s="26" t="s">
        <v>528</v>
      </c>
      <c r="B25" s="35" t="s">
        <v>52</v>
      </c>
      <c r="C25" s="27" t="s">
        <v>455</v>
      </c>
      <c r="D25" s="27" t="s">
        <v>197</v>
      </c>
      <c r="E25" s="27" t="s">
        <v>190</v>
      </c>
      <c r="F25" s="28" t="s">
        <v>181</v>
      </c>
      <c r="G25" s="28">
        <v>1986</v>
      </c>
      <c r="H25" s="29" t="s">
        <v>317</v>
      </c>
      <c r="I25" s="31">
        <v>0.460416666666667</v>
      </c>
      <c r="J25" s="31">
        <v>0.48074074074074075</v>
      </c>
      <c r="K25" s="33">
        <f t="shared" si="0"/>
        <v>0.020324074074073772</v>
      </c>
      <c r="L25" s="34">
        <f t="shared" si="1"/>
        <v>14.145785876993166</v>
      </c>
      <c r="M25" s="9">
        <f t="shared" si="2"/>
        <v>1.2194444444444263</v>
      </c>
      <c r="N25" s="9">
        <f t="shared" si="3"/>
        <v>73.16666666666558</v>
      </c>
      <c r="O25" s="11">
        <v>1756</v>
      </c>
      <c r="P25" s="10">
        <f t="shared" si="4"/>
        <v>14.145785876993166</v>
      </c>
    </row>
    <row r="26" spans="1:16" ht="13.5" customHeight="1">
      <c r="A26" s="26" t="s">
        <v>529</v>
      </c>
      <c r="B26" s="35" t="s">
        <v>90</v>
      </c>
      <c r="C26" s="27" t="s">
        <v>469</v>
      </c>
      <c r="D26" s="27" t="s">
        <v>216</v>
      </c>
      <c r="E26" s="27" t="s">
        <v>470</v>
      </c>
      <c r="F26" s="28" t="s">
        <v>181</v>
      </c>
      <c r="G26" s="28">
        <v>1974</v>
      </c>
      <c r="H26" s="29" t="s">
        <v>317</v>
      </c>
      <c r="I26" s="31">
        <v>0.473611111111105</v>
      </c>
      <c r="J26" s="32">
        <v>0.4941898148148148</v>
      </c>
      <c r="K26" s="33">
        <f t="shared" si="0"/>
        <v>0.02057870370370979</v>
      </c>
      <c r="L26" s="34">
        <f t="shared" si="1"/>
        <v>13.970753655793025</v>
      </c>
      <c r="M26" s="9">
        <f t="shared" si="2"/>
        <v>1.2347222222225873</v>
      </c>
      <c r="N26" s="9">
        <f t="shared" si="3"/>
        <v>74.08333333335524</v>
      </c>
      <c r="O26" s="11">
        <v>1778</v>
      </c>
      <c r="P26" s="10">
        <f t="shared" si="4"/>
        <v>13.970753655793025</v>
      </c>
    </row>
    <row r="27" spans="1:16" ht="13.5" customHeight="1">
      <c r="A27" s="26" t="s">
        <v>530</v>
      </c>
      <c r="B27" s="35" t="s">
        <v>77</v>
      </c>
      <c r="C27" s="17" t="s">
        <v>301</v>
      </c>
      <c r="D27" s="17" t="s">
        <v>186</v>
      </c>
      <c r="E27" s="17" t="s">
        <v>409</v>
      </c>
      <c r="F27" s="18" t="s">
        <v>181</v>
      </c>
      <c r="G27" s="18">
        <v>1996</v>
      </c>
      <c r="H27" s="36" t="s">
        <v>462</v>
      </c>
      <c r="I27" s="31">
        <v>0.469097222222219</v>
      </c>
      <c r="J27" s="32">
        <v>0.4896875</v>
      </c>
      <c r="K27" s="33">
        <f t="shared" si="0"/>
        <v>0.020590277777780996</v>
      </c>
      <c r="L27" s="34">
        <f t="shared" si="1"/>
        <v>13.962900505902194</v>
      </c>
      <c r="M27" s="9">
        <f t="shared" si="2"/>
        <v>1.2354166666668598</v>
      </c>
      <c r="N27" s="9">
        <f t="shared" si="3"/>
        <v>74.12500000001158</v>
      </c>
      <c r="O27" s="11">
        <v>1779</v>
      </c>
      <c r="P27" s="10">
        <f t="shared" si="4"/>
        <v>13.962900505902194</v>
      </c>
    </row>
    <row r="28" spans="1:16" ht="13.5" customHeight="1">
      <c r="A28" s="26" t="s">
        <v>531</v>
      </c>
      <c r="B28" s="30" t="s">
        <v>20</v>
      </c>
      <c r="C28" s="17" t="s">
        <v>223</v>
      </c>
      <c r="D28" s="17" t="s">
        <v>201</v>
      </c>
      <c r="E28" s="17" t="s">
        <v>224</v>
      </c>
      <c r="F28" s="18" t="s">
        <v>181</v>
      </c>
      <c r="G28" s="18">
        <v>1982</v>
      </c>
      <c r="H28" s="29" t="s">
        <v>317</v>
      </c>
      <c r="I28" s="31">
        <v>0.498611111111089</v>
      </c>
      <c r="J28" s="32">
        <v>0.5192013888888889</v>
      </c>
      <c r="K28" s="33">
        <f t="shared" si="0"/>
        <v>0.02059027777779987</v>
      </c>
      <c r="L28" s="34">
        <f t="shared" si="1"/>
        <v>13.962900505902194</v>
      </c>
      <c r="M28" s="9">
        <f t="shared" si="2"/>
        <v>1.2354166666679922</v>
      </c>
      <c r="N28" s="9">
        <f t="shared" si="3"/>
        <v>74.12500000007954</v>
      </c>
      <c r="O28" s="11">
        <v>1779</v>
      </c>
      <c r="P28" s="10">
        <f t="shared" si="4"/>
        <v>13.962900505902194</v>
      </c>
    </row>
    <row r="29" spans="1:16" ht="13.5" customHeight="1">
      <c r="A29" s="26" t="s">
        <v>532</v>
      </c>
      <c r="B29" s="35" t="s">
        <v>134</v>
      </c>
      <c r="C29" s="17" t="s">
        <v>205</v>
      </c>
      <c r="D29" s="17" t="s">
        <v>176</v>
      </c>
      <c r="E29" s="17" t="s">
        <v>380</v>
      </c>
      <c r="F29" s="18" t="s">
        <v>181</v>
      </c>
      <c r="G29" s="18">
        <v>1993</v>
      </c>
      <c r="H29" s="29" t="s">
        <v>317</v>
      </c>
      <c r="I29" s="31">
        <v>0.488888888888873</v>
      </c>
      <c r="J29" s="32">
        <v>0.5094907407407407</v>
      </c>
      <c r="K29" s="33">
        <f t="shared" si="0"/>
        <v>0.020601851851867747</v>
      </c>
      <c r="L29" s="34">
        <f t="shared" si="1"/>
        <v>13.955056179775282</v>
      </c>
      <c r="M29" s="9">
        <f t="shared" si="2"/>
        <v>1.2361111111120648</v>
      </c>
      <c r="N29" s="9">
        <f t="shared" si="3"/>
        <v>74.16666666672388</v>
      </c>
      <c r="O29" s="11">
        <v>1780</v>
      </c>
      <c r="P29" s="10">
        <f t="shared" si="4"/>
        <v>13.955056179775282</v>
      </c>
    </row>
    <row r="30" spans="1:16" ht="13.5" customHeight="1">
      <c r="A30" s="26" t="s">
        <v>533</v>
      </c>
      <c r="B30" s="35" t="s">
        <v>78</v>
      </c>
      <c r="C30" s="17" t="s">
        <v>371</v>
      </c>
      <c r="D30" s="17" t="s">
        <v>201</v>
      </c>
      <c r="E30" s="17" t="s">
        <v>372</v>
      </c>
      <c r="F30" s="18" t="s">
        <v>181</v>
      </c>
      <c r="G30" s="18">
        <v>1994</v>
      </c>
      <c r="H30" s="36" t="s">
        <v>462</v>
      </c>
      <c r="I30" s="31">
        <v>0.469444444444441</v>
      </c>
      <c r="J30" s="32">
        <v>0.4902546296296297</v>
      </c>
      <c r="K30" s="33">
        <f t="shared" si="0"/>
        <v>0.02081018518518868</v>
      </c>
      <c r="L30" s="34">
        <f t="shared" si="1"/>
        <v>13.81535038932147</v>
      </c>
      <c r="M30" s="9">
        <f t="shared" si="2"/>
        <v>1.2486111111113207</v>
      </c>
      <c r="N30" s="9">
        <f t="shared" si="3"/>
        <v>74.91666666667925</v>
      </c>
      <c r="O30" s="11">
        <v>1798</v>
      </c>
      <c r="P30" s="10">
        <f t="shared" si="4"/>
        <v>13.81535038932147</v>
      </c>
    </row>
    <row r="31" spans="1:16" ht="13.5" customHeight="1">
      <c r="A31" s="26" t="s">
        <v>534</v>
      </c>
      <c r="B31" s="30" t="s">
        <v>11</v>
      </c>
      <c r="C31" s="17" t="s">
        <v>237</v>
      </c>
      <c r="D31" s="17" t="s">
        <v>198</v>
      </c>
      <c r="E31" s="17" t="s">
        <v>306</v>
      </c>
      <c r="F31" s="18" t="s">
        <v>181</v>
      </c>
      <c r="G31" s="18">
        <v>1985</v>
      </c>
      <c r="H31" s="29" t="s">
        <v>317</v>
      </c>
      <c r="I31" s="31">
        <v>0.495486111111091</v>
      </c>
      <c r="J31" s="32">
        <v>0.5164351851851852</v>
      </c>
      <c r="K31" s="33">
        <f t="shared" si="0"/>
        <v>0.020949074074094187</v>
      </c>
      <c r="L31" s="34">
        <f t="shared" si="1"/>
        <v>13.723756906077348</v>
      </c>
      <c r="M31" s="9">
        <f t="shared" si="2"/>
        <v>1.2569444444456512</v>
      </c>
      <c r="N31" s="9">
        <f t="shared" si="3"/>
        <v>75.41666666673908</v>
      </c>
      <c r="O31" s="11">
        <v>1810</v>
      </c>
      <c r="P31" s="10">
        <f t="shared" si="4"/>
        <v>13.723756906077348</v>
      </c>
    </row>
    <row r="32" spans="1:16" ht="13.5" customHeight="1">
      <c r="A32" s="26" t="s">
        <v>535</v>
      </c>
      <c r="B32" s="35" t="s">
        <v>63</v>
      </c>
      <c r="C32" s="17" t="s">
        <v>403</v>
      </c>
      <c r="D32" s="17" t="s">
        <v>290</v>
      </c>
      <c r="E32" s="17" t="s">
        <v>404</v>
      </c>
      <c r="F32" s="18" t="s">
        <v>181</v>
      </c>
      <c r="G32" s="18">
        <v>1980</v>
      </c>
      <c r="H32" s="29" t="s">
        <v>317</v>
      </c>
      <c r="I32" s="31">
        <v>0.464236111111111</v>
      </c>
      <c r="J32" s="32">
        <v>0.4852430555555556</v>
      </c>
      <c r="K32" s="33">
        <f t="shared" si="0"/>
        <v>0.021006944444444564</v>
      </c>
      <c r="L32" s="34">
        <f t="shared" si="1"/>
        <v>13.685950413223141</v>
      </c>
      <c r="M32" s="9">
        <f t="shared" si="2"/>
        <v>1.2604166666666738</v>
      </c>
      <c r="N32" s="9">
        <f t="shared" si="3"/>
        <v>75.62500000000043</v>
      </c>
      <c r="O32" s="11">
        <v>1815</v>
      </c>
      <c r="P32" s="10">
        <f t="shared" si="4"/>
        <v>13.685950413223141</v>
      </c>
    </row>
    <row r="33" spans="1:17" s="23" customFormat="1" ht="13.5" customHeight="1">
      <c r="A33" s="26" t="s">
        <v>536</v>
      </c>
      <c r="B33" s="35" t="s">
        <v>89</v>
      </c>
      <c r="C33" s="27" t="s">
        <v>467</v>
      </c>
      <c r="D33" s="27" t="s">
        <v>212</v>
      </c>
      <c r="E33" s="27" t="s">
        <v>468</v>
      </c>
      <c r="F33" s="28" t="s">
        <v>181</v>
      </c>
      <c r="G33" s="28">
        <v>1961</v>
      </c>
      <c r="H33" s="49" t="s">
        <v>318</v>
      </c>
      <c r="I33" s="31">
        <v>0.473263888888883</v>
      </c>
      <c r="J33" s="32">
        <v>0.49438657407407405</v>
      </c>
      <c r="K33" s="33">
        <f t="shared" si="0"/>
        <v>0.02112268518519106</v>
      </c>
      <c r="L33" s="34">
        <f t="shared" si="1"/>
        <v>13.610958904109589</v>
      </c>
      <c r="M33" s="9">
        <f t="shared" si="2"/>
        <v>1.2673611111114635</v>
      </c>
      <c r="N33" s="9">
        <f t="shared" si="3"/>
        <v>76.04166666668782</v>
      </c>
      <c r="O33" s="11">
        <v>1825</v>
      </c>
      <c r="P33" s="10">
        <f t="shared" si="4"/>
        <v>13.610958904109589</v>
      </c>
      <c r="Q33" s="22"/>
    </row>
    <row r="34" spans="1:16" ht="13.5" customHeight="1">
      <c r="A34" s="26" t="s">
        <v>537</v>
      </c>
      <c r="B34" s="30" t="s">
        <v>26</v>
      </c>
      <c r="C34" s="17" t="s">
        <v>381</v>
      </c>
      <c r="D34" s="17" t="s">
        <v>190</v>
      </c>
      <c r="E34" s="17" t="s">
        <v>382</v>
      </c>
      <c r="F34" s="18" t="s">
        <v>181</v>
      </c>
      <c r="G34" s="18">
        <v>1986</v>
      </c>
      <c r="H34" s="29" t="s">
        <v>317</v>
      </c>
      <c r="I34" s="31">
        <v>0.500694444444421</v>
      </c>
      <c r="J34" s="32">
        <v>0.5218287037037037</v>
      </c>
      <c r="K34" s="33">
        <f t="shared" si="0"/>
        <v>0.021134259259282695</v>
      </c>
      <c r="L34" s="34">
        <f t="shared" si="1"/>
        <v>13.603504928806135</v>
      </c>
      <c r="M34" s="9">
        <f t="shared" si="2"/>
        <v>1.2680555555569617</v>
      </c>
      <c r="N34" s="9">
        <f t="shared" si="3"/>
        <v>76.0833333334177</v>
      </c>
      <c r="O34" s="11">
        <v>1826</v>
      </c>
      <c r="P34" s="10">
        <f t="shared" si="4"/>
        <v>13.603504928806135</v>
      </c>
    </row>
    <row r="35" spans="1:16" ht="13.5" customHeight="1">
      <c r="A35" s="26" t="s">
        <v>538</v>
      </c>
      <c r="B35" s="35" t="s">
        <v>113</v>
      </c>
      <c r="C35" s="27" t="s">
        <v>471</v>
      </c>
      <c r="D35" s="27" t="s">
        <v>198</v>
      </c>
      <c r="E35" s="27" t="s">
        <v>472</v>
      </c>
      <c r="F35" s="28" t="s">
        <v>181</v>
      </c>
      <c r="G35" s="28">
        <v>1988</v>
      </c>
      <c r="H35" s="29" t="s">
        <v>317</v>
      </c>
      <c r="I35" s="31">
        <v>0.481597222222211</v>
      </c>
      <c r="J35" s="32">
        <v>0.5028125</v>
      </c>
      <c r="K35" s="33">
        <f t="shared" si="0"/>
        <v>0.021215277777788977</v>
      </c>
      <c r="L35" s="34">
        <f t="shared" si="1"/>
        <v>13.551554828150573</v>
      </c>
      <c r="M35" s="9">
        <f t="shared" si="2"/>
        <v>1.2729166666673386</v>
      </c>
      <c r="N35" s="9">
        <f t="shared" si="3"/>
        <v>76.37500000004032</v>
      </c>
      <c r="O35" s="11">
        <v>1833</v>
      </c>
      <c r="P35" s="10">
        <f t="shared" si="4"/>
        <v>13.551554828150573</v>
      </c>
    </row>
    <row r="36" spans="1:16" ht="13.5" customHeight="1">
      <c r="A36" s="26" t="s">
        <v>539</v>
      </c>
      <c r="B36" s="30" t="s">
        <v>39</v>
      </c>
      <c r="C36" s="27" t="s">
        <v>486</v>
      </c>
      <c r="D36" s="27" t="s">
        <v>201</v>
      </c>
      <c r="E36" s="17" t="s">
        <v>182</v>
      </c>
      <c r="F36" s="28" t="s">
        <v>181</v>
      </c>
      <c r="G36" s="28">
        <v>1996</v>
      </c>
      <c r="H36" s="36" t="s">
        <v>462</v>
      </c>
      <c r="I36" s="31">
        <v>0.505208333333307</v>
      </c>
      <c r="J36" s="32">
        <v>0.5266550925925926</v>
      </c>
      <c r="K36" s="33">
        <f t="shared" si="0"/>
        <v>0.02144675925928563</v>
      </c>
      <c r="L36" s="34">
        <f t="shared" si="1"/>
        <v>13.405288720992985</v>
      </c>
      <c r="M36" s="9">
        <f t="shared" si="2"/>
        <v>1.2868055555571378</v>
      </c>
      <c r="N36" s="9">
        <f t="shared" si="3"/>
        <v>77.20833333342827</v>
      </c>
      <c r="O36" s="11">
        <v>1853</v>
      </c>
      <c r="P36" s="10">
        <f t="shared" si="4"/>
        <v>13.405288720992985</v>
      </c>
    </row>
    <row r="37" spans="1:16" ht="13.5" customHeight="1">
      <c r="A37" s="26" t="s">
        <v>540</v>
      </c>
      <c r="B37" s="35" t="s">
        <v>95</v>
      </c>
      <c r="C37" s="17" t="s">
        <v>276</v>
      </c>
      <c r="D37" s="17" t="s">
        <v>228</v>
      </c>
      <c r="E37" s="17" t="s">
        <v>277</v>
      </c>
      <c r="F37" s="18" t="s">
        <v>181</v>
      </c>
      <c r="G37" s="18">
        <v>1977</v>
      </c>
      <c r="H37" s="29" t="s">
        <v>317</v>
      </c>
      <c r="I37" s="31">
        <v>0.475347222222215</v>
      </c>
      <c r="J37" s="32">
        <v>0.49680555555555556</v>
      </c>
      <c r="K37" s="33">
        <f aca="true" t="shared" si="5" ref="K37:K68">J37-I37</f>
        <v>0.021458333333340573</v>
      </c>
      <c r="L37" s="34">
        <f aca="true" t="shared" si="6" ref="L37:L68">6.9/O37*3600</f>
        <v>13.398058252427184</v>
      </c>
      <c r="M37" s="9">
        <f aca="true" t="shared" si="7" ref="M37:M68">K37*60</f>
        <v>1.2875000000004344</v>
      </c>
      <c r="N37" s="9">
        <f aca="true" t="shared" si="8" ref="N37:N68">M37*60</f>
        <v>77.25000000002606</v>
      </c>
      <c r="O37" s="11">
        <v>1854</v>
      </c>
      <c r="P37" s="10">
        <f aca="true" t="shared" si="9" ref="P37:P68">6.9/O37*3600</f>
        <v>13.398058252427184</v>
      </c>
    </row>
    <row r="38" spans="1:16" ht="13.5" customHeight="1">
      <c r="A38" s="26" t="s">
        <v>541</v>
      </c>
      <c r="B38" s="30" t="s">
        <v>12</v>
      </c>
      <c r="C38" s="17" t="s">
        <v>260</v>
      </c>
      <c r="D38" s="17" t="s">
        <v>206</v>
      </c>
      <c r="E38" s="17" t="s">
        <v>261</v>
      </c>
      <c r="F38" s="18" t="s">
        <v>181</v>
      </c>
      <c r="G38" s="18">
        <v>1965</v>
      </c>
      <c r="H38" s="37" t="s">
        <v>316</v>
      </c>
      <c r="I38" s="31">
        <v>0.495833333333313</v>
      </c>
      <c r="J38" s="32">
        <v>0.5174074074074074</v>
      </c>
      <c r="K38" s="33">
        <f t="shared" si="5"/>
        <v>0.02157407407409445</v>
      </c>
      <c r="L38" s="34">
        <f t="shared" si="6"/>
        <v>13.32618025751073</v>
      </c>
      <c r="M38" s="9">
        <f t="shared" si="7"/>
        <v>1.294444444445667</v>
      </c>
      <c r="N38" s="9">
        <f t="shared" si="8"/>
        <v>77.66666666674003</v>
      </c>
      <c r="O38" s="11">
        <v>1864</v>
      </c>
      <c r="P38" s="10">
        <f t="shared" si="9"/>
        <v>13.32618025751073</v>
      </c>
    </row>
    <row r="39" spans="1:16" ht="13.5" customHeight="1">
      <c r="A39" s="26" t="s">
        <v>542</v>
      </c>
      <c r="B39" s="30" t="s">
        <v>32</v>
      </c>
      <c r="C39" s="27" t="s">
        <v>480</v>
      </c>
      <c r="D39" s="27" t="s">
        <v>201</v>
      </c>
      <c r="E39" s="17" t="s">
        <v>182</v>
      </c>
      <c r="F39" s="28" t="s">
        <v>181</v>
      </c>
      <c r="G39" s="28">
        <v>1995</v>
      </c>
      <c r="H39" s="36" t="s">
        <v>462</v>
      </c>
      <c r="I39" s="31">
        <v>0.502777777777753</v>
      </c>
      <c r="J39" s="32">
        <v>0.524375</v>
      </c>
      <c r="K39" s="33">
        <f t="shared" si="5"/>
        <v>0.021597222222247026</v>
      </c>
      <c r="L39" s="34">
        <f t="shared" si="6"/>
        <v>13.311897106109324</v>
      </c>
      <c r="M39" s="9">
        <f t="shared" si="7"/>
        <v>1.2958333333348215</v>
      </c>
      <c r="N39" s="9">
        <f t="shared" si="8"/>
        <v>77.75000000008929</v>
      </c>
      <c r="O39" s="11">
        <v>1866</v>
      </c>
      <c r="P39" s="10">
        <f t="shared" si="9"/>
        <v>13.311897106109324</v>
      </c>
    </row>
    <row r="40" spans="1:16" ht="13.5" customHeight="1">
      <c r="A40" s="26" t="s">
        <v>543</v>
      </c>
      <c r="B40" s="35" t="s">
        <v>112</v>
      </c>
      <c r="C40" s="17" t="s">
        <v>231</v>
      </c>
      <c r="D40" s="17" t="s">
        <v>216</v>
      </c>
      <c r="E40" s="17" t="s">
        <v>413</v>
      </c>
      <c r="F40" s="18" t="s">
        <v>181</v>
      </c>
      <c r="G40" s="18">
        <v>1966</v>
      </c>
      <c r="H40" s="37" t="s">
        <v>316</v>
      </c>
      <c r="I40" s="31">
        <v>0.481249999999989</v>
      </c>
      <c r="J40" s="32">
        <v>0.502974537037037</v>
      </c>
      <c r="K40" s="33">
        <f t="shared" si="5"/>
        <v>0.021724537037047964</v>
      </c>
      <c r="L40" s="34">
        <f t="shared" si="6"/>
        <v>13.233883857218968</v>
      </c>
      <c r="M40" s="9">
        <f t="shared" si="7"/>
        <v>1.3034722222228778</v>
      </c>
      <c r="N40" s="9">
        <f t="shared" si="8"/>
        <v>78.20833333337266</v>
      </c>
      <c r="O40" s="11">
        <v>1877</v>
      </c>
      <c r="P40" s="10">
        <f t="shared" si="9"/>
        <v>13.233883857218968</v>
      </c>
    </row>
    <row r="41" spans="1:16" ht="13.5" customHeight="1">
      <c r="A41" s="26" t="s">
        <v>544</v>
      </c>
      <c r="B41" s="35" t="s">
        <v>76</v>
      </c>
      <c r="C41" s="17" t="s">
        <v>301</v>
      </c>
      <c r="D41" s="17" t="s">
        <v>198</v>
      </c>
      <c r="E41" s="17" t="s">
        <v>409</v>
      </c>
      <c r="F41" s="18" t="s">
        <v>181</v>
      </c>
      <c r="G41" s="18">
        <v>1970</v>
      </c>
      <c r="H41" s="37" t="s">
        <v>316</v>
      </c>
      <c r="I41" s="31">
        <v>0.468749999999997</v>
      </c>
      <c r="J41" s="32">
        <v>0.4904861111111111</v>
      </c>
      <c r="K41" s="33">
        <f t="shared" si="5"/>
        <v>0.02173611111111412</v>
      </c>
      <c r="L41" s="34">
        <f t="shared" si="6"/>
        <v>13.226837060702877</v>
      </c>
      <c r="M41" s="9">
        <f t="shared" si="7"/>
        <v>1.3041666666668472</v>
      </c>
      <c r="N41" s="9">
        <f t="shared" si="8"/>
        <v>78.25000000001083</v>
      </c>
      <c r="O41" s="11">
        <v>1878</v>
      </c>
      <c r="P41" s="10">
        <f t="shared" si="9"/>
        <v>13.226837060702877</v>
      </c>
    </row>
    <row r="42" spans="1:16" ht="13.5" customHeight="1">
      <c r="A42" s="26" t="s">
        <v>545</v>
      </c>
      <c r="B42" s="35" t="s">
        <v>62</v>
      </c>
      <c r="C42" s="27" t="s">
        <v>458</v>
      </c>
      <c r="D42" s="27" t="s">
        <v>176</v>
      </c>
      <c r="E42" s="27" t="s">
        <v>459</v>
      </c>
      <c r="F42" s="28" t="s">
        <v>181</v>
      </c>
      <c r="G42" s="28">
        <v>1979</v>
      </c>
      <c r="H42" s="29" t="s">
        <v>317</v>
      </c>
      <c r="I42" s="39">
        <v>0.463888888888889</v>
      </c>
      <c r="J42" s="39">
        <v>0.48563657407407407</v>
      </c>
      <c r="K42" s="41">
        <f t="shared" si="5"/>
        <v>0.02174768518518505</v>
      </c>
      <c r="L42" s="42">
        <f t="shared" si="6"/>
        <v>13.219797764768495</v>
      </c>
      <c r="M42" s="19">
        <f t="shared" si="7"/>
        <v>1.304861111111103</v>
      </c>
      <c r="N42" s="19">
        <f t="shared" si="8"/>
        <v>78.29166666666619</v>
      </c>
      <c r="O42" s="21">
        <v>1879</v>
      </c>
      <c r="P42" s="20">
        <f t="shared" si="9"/>
        <v>13.219797764768495</v>
      </c>
    </row>
    <row r="43" spans="1:16" ht="13.5" customHeight="1">
      <c r="A43" s="26" t="s">
        <v>546</v>
      </c>
      <c r="B43" s="30" t="s">
        <v>161</v>
      </c>
      <c r="C43" s="17" t="s">
        <v>225</v>
      </c>
      <c r="D43" s="17" t="s">
        <v>214</v>
      </c>
      <c r="E43" s="17" t="s">
        <v>393</v>
      </c>
      <c r="F43" s="18" t="s">
        <v>181</v>
      </c>
      <c r="G43" s="18">
        <v>1962</v>
      </c>
      <c r="H43" s="37" t="s">
        <v>316</v>
      </c>
      <c r="I43" s="31">
        <v>0.5125000000000001</v>
      </c>
      <c r="J43" s="32">
        <v>0.5345717592592593</v>
      </c>
      <c r="K43" s="33">
        <f t="shared" si="5"/>
        <v>0.022071759259259194</v>
      </c>
      <c r="L43" s="34">
        <f t="shared" si="6"/>
        <v>13.025694808599896</v>
      </c>
      <c r="M43" s="9">
        <f t="shared" si="7"/>
        <v>1.3243055555555516</v>
      </c>
      <c r="N43" s="9">
        <f t="shared" si="8"/>
        <v>79.4583333333331</v>
      </c>
      <c r="O43" s="11">
        <v>1907</v>
      </c>
      <c r="P43" s="10">
        <f t="shared" si="9"/>
        <v>13.025694808599896</v>
      </c>
    </row>
    <row r="44" spans="1:16" ht="13.5" customHeight="1">
      <c r="A44" s="26" t="s">
        <v>547</v>
      </c>
      <c r="B44" s="35" t="s">
        <v>87</v>
      </c>
      <c r="C44" s="27" t="s">
        <v>466</v>
      </c>
      <c r="D44" s="27" t="s">
        <v>217</v>
      </c>
      <c r="E44" s="27" t="s">
        <v>402</v>
      </c>
      <c r="F44" s="28" t="s">
        <v>181</v>
      </c>
      <c r="G44" s="28">
        <v>1989</v>
      </c>
      <c r="H44" s="29" t="s">
        <v>317</v>
      </c>
      <c r="I44" s="31">
        <v>0.472569444444439</v>
      </c>
      <c r="J44" s="32">
        <v>0.49478009259259265</v>
      </c>
      <c r="K44" s="33">
        <f t="shared" si="5"/>
        <v>0.022210648148153656</v>
      </c>
      <c r="L44" s="34">
        <f t="shared" si="6"/>
        <v>12.944241792600312</v>
      </c>
      <c r="M44" s="9">
        <f t="shared" si="7"/>
        <v>1.3326388888892193</v>
      </c>
      <c r="N44" s="9">
        <f t="shared" si="8"/>
        <v>79.95833333335315</v>
      </c>
      <c r="O44" s="11">
        <v>1919</v>
      </c>
      <c r="P44" s="10">
        <f t="shared" si="9"/>
        <v>12.944241792600312</v>
      </c>
    </row>
    <row r="45" spans="1:16" ht="13.5" customHeight="1">
      <c r="A45" s="26" t="s">
        <v>548</v>
      </c>
      <c r="B45" s="30" t="s">
        <v>6</v>
      </c>
      <c r="C45" s="17" t="s">
        <v>310</v>
      </c>
      <c r="D45" s="17" t="s">
        <v>266</v>
      </c>
      <c r="E45" s="17" t="s">
        <v>224</v>
      </c>
      <c r="F45" s="18" t="s">
        <v>181</v>
      </c>
      <c r="G45" s="18">
        <v>1978</v>
      </c>
      <c r="H45" s="46" t="s">
        <v>324</v>
      </c>
      <c r="I45" s="31">
        <v>0.493749999999981</v>
      </c>
      <c r="J45" s="32">
        <v>0.5159606481481481</v>
      </c>
      <c r="K45" s="33">
        <f t="shared" si="5"/>
        <v>0.022210648148167145</v>
      </c>
      <c r="L45" s="34">
        <f t="shared" si="6"/>
        <v>12.944241792600312</v>
      </c>
      <c r="M45" s="9">
        <f t="shared" si="7"/>
        <v>1.3326388888900287</v>
      </c>
      <c r="N45" s="9">
        <f t="shared" si="8"/>
        <v>79.95833333340173</v>
      </c>
      <c r="O45" s="11">
        <v>1919</v>
      </c>
      <c r="P45" s="10">
        <f t="shared" si="9"/>
        <v>12.944241792600312</v>
      </c>
    </row>
    <row r="46" spans="1:16" ht="13.5" customHeight="1">
      <c r="A46" s="26" t="s">
        <v>549</v>
      </c>
      <c r="B46" s="30" t="s">
        <v>35</v>
      </c>
      <c r="C46" s="17" t="s">
        <v>254</v>
      </c>
      <c r="D46" s="17" t="s">
        <v>206</v>
      </c>
      <c r="E46" s="17" t="s">
        <v>210</v>
      </c>
      <c r="F46" s="18" t="s">
        <v>181</v>
      </c>
      <c r="G46" s="18">
        <v>1973</v>
      </c>
      <c r="H46" s="29" t="s">
        <v>317</v>
      </c>
      <c r="I46" s="31">
        <v>0.503819444444419</v>
      </c>
      <c r="J46" s="32">
        <v>0.5260416666666666</v>
      </c>
      <c r="K46" s="33">
        <f t="shared" si="5"/>
        <v>0.02222222222224768</v>
      </c>
      <c r="L46" s="34">
        <f t="shared" si="6"/>
        <v>12.9375</v>
      </c>
      <c r="M46" s="9">
        <f t="shared" si="7"/>
        <v>1.3333333333348607</v>
      </c>
      <c r="N46" s="9">
        <f t="shared" si="8"/>
        <v>80.00000000009165</v>
      </c>
      <c r="O46" s="11">
        <v>1920</v>
      </c>
      <c r="P46" s="10">
        <f t="shared" si="9"/>
        <v>12.9375</v>
      </c>
    </row>
    <row r="47" spans="1:16" ht="13.5" customHeight="1">
      <c r="A47" s="26" t="s">
        <v>550</v>
      </c>
      <c r="B47" s="35" t="s">
        <v>104</v>
      </c>
      <c r="C47" s="17" t="s">
        <v>302</v>
      </c>
      <c r="D47" s="17" t="s">
        <v>228</v>
      </c>
      <c r="E47" s="17" t="s">
        <v>303</v>
      </c>
      <c r="F47" s="18" t="s">
        <v>181</v>
      </c>
      <c r="G47" s="18">
        <v>1965</v>
      </c>
      <c r="H47" s="37" t="s">
        <v>316</v>
      </c>
      <c r="I47" s="31">
        <v>0.478472222222213</v>
      </c>
      <c r="J47" s="32">
        <v>0.5007638888888889</v>
      </c>
      <c r="K47" s="33">
        <f t="shared" si="5"/>
        <v>0.022291666666675924</v>
      </c>
      <c r="L47" s="34">
        <f t="shared" si="6"/>
        <v>12.897196261682245</v>
      </c>
      <c r="M47" s="9">
        <f t="shared" si="7"/>
        <v>1.3375000000005555</v>
      </c>
      <c r="N47" s="9">
        <f t="shared" si="8"/>
        <v>80.25000000003332</v>
      </c>
      <c r="O47" s="11">
        <v>1926</v>
      </c>
      <c r="P47" s="10">
        <f t="shared" si="9"/>
        <v>12.897196261682245</v>
      </c>
    </row>
    <row r="48" spans="1:16" ht="13.5" customHeight="1">
      <c r="A48" s="26" t="s">
        <v>551</v>
      </c>
      <c r="B48" s="35" t="s">
        <v>59</v>
      </c>
      <c r="C48" s="17" t="s">
        <v>331</v>
      </c>
      <c r="D48" s="17" t="s">
        <v>199</v>
      </c>
      <c r="E48" s="17" t="s">
        <v>259</v>
      </c>
      <c r="F48" s="18" t="s">
        <v>181</v>
      </c>
      <c r="G48" s="18">
        <v>1978</v>
      </c>
      <c r="H48" s="29" t="s">
        <v>317</v>
      </c>
      <c r="I48" s="31">
        <v>0.462847222222222</v>
      </c>
      <c r="J48" s="31">
        <v>0.4852083333333333</v>
      </c>
      <c r="K48" s="33">
        <f t="shared" si="5"/>
        <v>0.022361111111111276</v>
      </c>
      <c r="L48" s="34">
        <f t="shared" si="6"/>
        <v>12.857142857142858</v>
      </c>
      <c r="M48" s="9">
        <f t="shared" si="7"/>
        <v>1.3416666666666766</v>
      </c>
      <c r="N48" s="9">
        <f t="shared" si="8"/>
        <v>80.5000000000006</v>
      </c>
      <c r="O48" s="11">
        <v>1932</v>
      </c>
      <c r="P48" s="10">
        <f t="shared" si="9"/>
        <v>12.857142857142858</v>
      </c>
    </row>
    <row r="49" spans="1:16" ht="13.5" customHeight="1">
      <c r="A49" s="26" t="s">
        <v>552</v>
      </c>
      <c r="B49" s="30" t="s">
        <v>25</v>
      </c>
      <c r="C49" s="27" t="s">
        <v>477</v>
      </c>
      <c r="D49" s="27" t="s">
        <v>198</v>
      </c>
      <c r="E49" s="27" t="s">
        <v>410</v>
      </c>
      <c r="F49" s="28" t="s">
        <v>181</v>
      </c>
      <c r="G49" s="28">
        <v>1948</v>
      </c>
      <c r="H49" s="47" t="s">
        <v>323</v>
      </c>
      <c r="I49" s="31">
        <v>0.500347222222199</v>
      </c>
      <c r="J49" s="32">
        <v>0.5227083333333333</v>
      </c>
      <c r="K49" s="33">
        <f t="shared" si="5"/>
        <v>0.02236111111113437</v>
      </c>
      <c r="L49" s="34">
        <f t="shared" si="6"/>
        <v>12.857142857142858</v>
      </c>
      <c r="M49" s="9">
        <f t="shared" si="7"/>
        <v>1.3416666666680621</v>
      </c>
      <c r="N49" s="9">
        <f t="shared" si="8"/>
        <v>80.50000000008373</v>
      </c>
      <c r="O49" s="11">
        <v>1932</v>
      </c>
      <c r="P49" s="10">
        <f t="shared" si="9"/>
        <v>12.857142857142858</v>
      </c>
    </row>
    <row r="50" spans="1:16" ht="13.5" customHeight="1">
      <c r="A50" s="26" t="s">
        <v>553</v>
      </c>
      <c r="B50" s="35" t="s">
        <v>116</v>
      </c>
      <c r="C50" s="17" t="s">
        <v>363</v>
      </c>
      <c r="D50" s="17" t="s">
        <v>364</v>
      </c>
      <c r="E50" s="17" t="s">
        <v>365</v>
      </c>
      <c r="F50" s="18" t="s">
        <v>181</v>
      </c>
      <c r="G50" s="18">
        <v>1965</v>
      </c>
      <c r="H50" s="37" t="s">
        <v>316</v>
      </c>
      <c r="I50" s="31">
        <v>0.482638888888877</v>
      </c>
      <c r="J50" s="32">
        <v>0.5050694444444445</v>
      </c>
      <c r="K50" s="33">
        <f t="shared" si="5"/>
        <v>0.022430555555567444</v>
      </c>
      <c r="L50" s="34">
        <f t="shared" si="6"/>
        <v>12.81733746130031</v>
      </c>
      <c r="M50" s="9">
        <f t="shared" si="7"/>
        <v>1.3458333333340466</v>
      </c>
      <c r="N50" s="9">
        <f t="shared" si="8"/>
        <v>80.7500000000428</v>
      </c>
      <c r="O50" s="11">
        <v>1938</v>
      </c>
      <c r="P50" s="10">
        <f t="shared" si="9"/>
        <v>12.81733746130031</v>
      </c>
    </row>
    <row r="51" spans="1:16" ht="13.5" customHeight="1">
      <c r="A51" s="26" t="s">
        <v>554</v>
      </c>
      <c r="B51" s="35" t="s">
        <v>93</v>
      </c>
      <c r="C51" s="17" t="s">
        <v>207</v>
      </c>
      <c r="D51" s="17" t="s">
        <v>209</v>
      </c>
      <c r="E51" s="17" t="s">
        <v>210</v>
      </c>
      <c r="F51" s="18" t="s">
        <v>181</v>
      </c>
      <c r="G51" s="18">
        <v>1995</v>
      </c>
      <c r="H51" s="36" t="s">
        <v>462</v>
      </c>
      <c r="I51" s="31">
        <v>0.474652777777771</v>
      </c>
      <c r="J51" s="32">
        <v>0.4973842592592593</v>
      </c>
      <c r="K51" s="33">
        <f t="shared" si="5"/>
        <v>0.02273148148148829</v>
      </c>
      <c r="L51" s="34">
        <f t="shared" si="6"/>
        <v>12.64765784114053</v>
      </c>
      <c r="M51" s="9">
        <f t="shared" si="7"/>
        <v>1.3638888888892975</v>
      </c>
      <c r="N51" s="9">
        <f t="shared" si="8"/>
        <v>81.83333333335784</v>
      </c>
      <c r="O51" s="11">
        <v>1964</v>
      </c>
      <c r="P51" s="10">
        <f t="shared" si="9"/>
        <v>12.64765784114053</v>
      </c>
    </row>
    <row r="52" spans="1:16" ht="13.5" customHeight="1">
      <c r="A52" s="26" t="s">
        <v>555</v>
      </c>
      <c r="B52" s="35" t="s">
        <v>74</v>
      </c>
      <c r="C52" s="17" t="s">
        <v>390</v>
      </c>
      <c r="D52" s="17" t="s">
        <v>208</v>
      </c>
      <c r="E52" s="17" t="s">
        <v>182</v>
      </c>
      <c r="F52" s="18" t="s">
        <v>181</v>
      </c>
      <c r="G52" s="18">
        <v>1978</v>
      </c>
      <c r="H52" s="29" t="s">
        <v>317</v>
      </c>
      <c r="I52" s="31">
        <v>0.468055555555553</v>
      </c>
      <c r="J52" s="32">
        <v>0.49082175925925925</v>
      </c>
      <c r="K52" s="33">
        <f t="shared" si="5"/>
        <v>0.022766203703706245</v>
      </c>
      <c r="L52" s="34">
        <f t="shared" si="6"/>
        <v>12.62836807320793</v>
      </c>
      <c r="M52" s="9">
        <f t="shared" si="7"/>
        <v>1.3659722222223747</v>
      </c>
      <c r="N52" s="9">
        <f t="shared" si="8"/>
        <v>81.95833333334248</v>
      </c>
      <c r="O52" s="11">
        <v>1967</v>
      </c>
      <c r="P52" s="10">
        <f t="shared" si="9"/>
        <v>12.62836807320793</v>
      </c>
    </row>
    <row r="53" spans="1:16" ht="13.5" customHeight="1">
      <c r="A53" s="26" t="s">
        <v>556</v>
      </c>
      <c r="B53" s="30" t="s">
        <v>154</v>
      </c>
      <c r="C53" s="17" t="s">
        <v>415</v>
      </c>
      <c r="D53" s="17" t="s">
        <v>228</v>
      </c>
      <c r="E53" s="17" t="s">
        <v>416</v>
      </c>
      <c r="F53" s="18" t="s">
        <v>181</v>
      </c>
      <c r="G53" s="18">
        <v>1979</v>
      </c>
      <c r="H53" s="29" t="s">
        <v>317</v>
      </c>
      <c r="I53" s="31">
        <v>0.509722222222193</v>
      </c>
      <c r="J53" s="32">
        <v>0.5325347222222222</v>
      </c>
      <c r="K53" s="33">
        <f t="shared" si="5"/>
        <v>0.022812500000029212</v>
      </c>
      <c r="L53" s="34">
        <f t="shared" si="6"/>
        <v>12.602739726027398</v>
      </c>
      <c r="M53" s="9">
        <f t="shared" si="7"/>
        <v>1.3687500000017527</v>
      </c>
      <c r="N53" s="9">
        <f t="shared" si="8"/>
        <v>82.12500000010516</v>
      </c>
      <c r="O53" s="11">
        <v>1971</v>
      </c>
      <c r="P53" s="10">
        <f t="shared" si="9"/>
        <v>12.602739726027398</v>
      </c>
    </row>
    <row r="54" spans="1:16" ht="13.5" customHeight="1">
      <c r="A54" s="26" t="s">
        <v>557</v>
      </c>
      <c r="B54" s="30" t="s">
        <v>157</v>
      </c>
      <c r="C54" s="17" t="s">
        <v>247</v>
      </c>
      <c r="D54" s="17" t="s">
        <v>190</v>
      </c>
      <c r="E54" s="17" t="s">
        <v>211</v>
      </c>
      <c r="F54" s="18" t="s">
        <v>181</v>
      </c>
      <c r="G54" s="18">
        <v>1983</v>
      </c>
      <c r="H54" s="29" t="s">
        <v>317</v>
      </c>
      <c r="I54" s="31">
        <v>0.510763888888859</v>
      </c>
      <c r="J54" s="32">
        <v>0.5336226851851852</v>
      </c>
      <c r="K54" s="33">
        <f t="shared" si="5"/>
        <v>0.022858796296326145</v>
      </c>
      <c r="L54" s="34">
        <f t="shared" si="6"/>
        <v>12.577215189873419</v>
      </c>
      <c r="M54" s="9">
        <f t="shared" si="7"/>
        <v>1.3715277777795687</v>
      </c>
      <c r="N54" s="9">
        <f t="shared" si="8"/>
        <v>82.29166666677412</v>
      </c>
      <c r="O54" s="11">
        <v>1975</v>
      </c>
      <c r="P54" s="10">
        <f t="shared" si="9"/>
        <v>12.577215189873419</v>
      </c>
    </row>
    <row r="55" spans="1:16" ht="13.5" customHeight="1">
      <c r="A55" s="26" t="s">
        <v>558</v>
      </c>
      <c r="B55" s="35" t="s">
        <v>126</v>
      </c>
      <c r="C55" s="17" t="s">
        <v>309</v>
      </c>
      <c r="D55" s="17" t="s">
        <v>202</v>
      </c>
      <c r="E55" s="17" t="s">
        <v>204</v>
      </c>
      <c r="F55" s="18" t="s">
        <v>181</v>
      </c>
      <c r="G55" s="18">
        <v>1988</v>
      </c>
      <c r="H55" s="29" t="s">
        <v>317</v>
      </c>
      <c r="I55" s="31">
        <v>0.486111111111097</v>
      </c>
      <c r="J55" s="32">
        <v>0.5091435185185186</v>
      </c>
      <c r="K55" s="33">
        <f t="shared" si="5"/>
        <v>0.023032407407421573</v>
      </c>
      <c r="L55" s="34">
        <f t="shared" si="6"/>
        <v>12.482412060301508</v>
      </c>
      <c r="M55" s="9">
        <f t="shared" si="7"/>
        <v>1.3819444444452944</v>
      </c>
      <c r="N55" s="9">
        <f t="shared" si="8"/>
        <v>82.91666666671766</v>
      </c>
      <c r="O55" s="11">
        <v>1990</v>
      </c>
      <c r="P55" s="10">
        <f t="shared" si="9"/>
        <v>12.482412060301508</v>
      </c>
    </row>
    <row r="56" spans="1:16" ht="13.5" customHeight="1">
      <c r="A56" s="26" t="s">
        <v>559</v>
      </c>
      <c r="B56" s="30" t="s">
        <v>17</v>
      </c>
      <c r="C56" s="17" t="s">
        <v>243</v>
      </c>
      <c r="D56" s="17" t="s">
        <v>244</v>
      </c>
      <c r="E56" s="17" t="s">
        <v>431</v>
      </c>
      <c r="F56" s="18" t="s">
        <v>181</v>
      </c>
      <c r="G56" s="18">
        <v>1978</v>
      </c>
      <c r="H56" s="45" t="s">
        <v>325</v>
      </c>
      <c r="I56" s="31">
        <v>0.497569444444423</v>
      </c>
      <c r="J56" s="32">
        <v>0.5207175925925925</v>
      </c>
      <c r="K56" s="33">
        <f t="shared" si="5"/>
        <v>0.02314814814816951</v>
      </c>
      <c r="L56" s="34">
        <f t="shared" si="6"/>
        <v>12.420000000000002</v>
      </c>
      <c r="M56" s="9">
        <f t="shared" si="7"/>
        <v>1.3888888888901707</v>
      </c>
      <c r="N56" s="9">
        <f t="shared" si="8"/>
        <v>83.33333333341024</v>
      </c>
      <c r="O56" s="11">
        <v>2000</v>
      </c>
      <c r="P56" s="10">
        <f t="shared" si="9"/>
        <v>12.420000000000002</v>
      </c>
    </row>
    <row r="57" spans="1:16" ht="13.5" customHeight="1">
      <c r="A57" s="26" t="s">
        <v>560</v>
      </c>
      <c r="B57" s="35" t="s">
        <v>96</v>
      </c>
      <c r="C57" s="17" t="s">
        <v>213</v>
      </c>
      <c r="D57" s="17" t="s">
        <v>214</v>
      </c>
      <c r="E57" s="17" t="s">
        <v>286</v>
      </c>
      <c r="F57" s="18" t="s">
        <v>181</v>
      </c>
      <c r="G57" s="18">
        <v>1948</v>
      </c>
      <c r="H57" s="47" t="s">
        <v>323</v>
      </c>
      <c r="I57" s="31">
        <v>0.475694444444437</v>
      </c>
      <c r="J57" s="32">
        <v>0.49885416666666665</v>
      </c>
      <c r="K57" s="33">
        <f t="shared" si="5"/>
        <v>0.023159722222229673</v>
      </c>
      <c r="L57" s="34">
        <f t="shared" si="6"/>
        <v>12.413793103448278</v>
      </c>
      <c r="M57" s="9">
        <f t="shared" si="7"/>
        <v>1.3895833333337804</v>
      </c>
      <c r="N57" s="9">
        <f t="shared" si="8"/>
        <v>83.37500000002682</v>
      </c>
      <c r="O57" s="11">
        <v>2001</v>
      </c>
      <c r="P57" s="10">
        <f t="shared" si="9"/>
        <v>12.413793103448278</v>
      </c>
    </row>
    <row r="58" spans="1:16" ht="13.5" customHeight="1">
      <c r="A58" s="26" t="s">
        <v>561</v>
      </c>
      <c r="B58" s="30" t="s">
        <v>38</v>
      </c>
      <c r="C58" s="27" t="s">
        <v>485</v>
      </c>
      <c r="D58" s="27" t="s">
        <v>484</v>
      </c>
      <c r="E58" s="27" t="s">
        <v>416</v>
      </c>
      <c r="F58" s="28" t="s">
        <v>181</v>
      </c>
      <c r="G58" s="28">
        <v>1969</v>
      </c>
      <c r="H58" s="37" t="s">
        <v>316</v>
      </c>
      <c r="I58" s="31">
        <v>0.504861111111085</v>
      </c>
      <c r="J58" s="32">
        <v>0.5281250000000001</v>
      </c>
      <c r="K58" s="33">
        <f t="shared" si="5"/>
        <v>0.023263888888915063</v>
      </c>
      <c r="L58" s="34">
        <f t="shared" si="6"/>
        <v>12.358208955223882</v>
      </c>
      <c r="M58" s="9">
        <f t="shared" si="7"/>
        <v>1.3958333333349038</v>
      </c>
      <c r="N58" s="9">
        <f t="shared" si="8"/>
        <v>83.75000000009423</v>
      </c>
      <c r="O58" s="11">
        <v>2010</v>
      </c>
      <c r="P58" s="10">
        <f t="shared" si="9"/>
        <v>12.358208955223882</v>
      </c>
    </row>
    <row r="59" spans="1:16" ht="13.5" customHeight="1">
      <c r="A59" s="26" t="s">
        <v>562</v>
      </c>
      <c r="B59" s="35" t="s">
        <v>94</v>
      </c>
      <c r="C59" s="17" t="s">
        <v>276</v>
      </c>
      <c r="D59" s="17" t="s">
        <v>184</v>
      </c>
      <c r="E59" s="17" t="s">
        <v>277</v>
      </c>
      <c r="F59" s="18" t="s">
        <v>181</v>
      </c>
      <c r="G59" s="18">
        <v>1975</v>
      </c>
      <c r="H59" s="29" t="s">
        <v>317</v>
      </c>
      <c r="I59" s="31">
        <v>0.474999999999993</v>
      </c>
      <c r="J59" s="32">
        <v>0.49835648148148143</v>
      </c>
      <c r="K59" s="33">
        <f t="shared" si="5"/>
        <v>0.023356481481488445</v>
      </c>
      <c r="L59" s="34">
        <f t="shared" si="6"/>
        <v>12.309217046580773</v>
      </c>
      <c r="M59" s="9">
        <f t="shared" si="7"/>
        <v>1.4013888888893067</v>
      </c>
      <c r="N59" s="9">
        <f t="shared" si="8"/>
        <v>84.0833333333584</v>
      </c>
      <c r="O59" s="11">
        <v>2018</v>
      </c>
      <c r="P59" s="10">
        <f t="shared" si="9"/>
        <v>12.309217046580773</v>
      </c>
    </row>
    <row r="60" spans="1:16" ht="13.5" customHeight="1">
      <c r="A60" s="26" t="s">
        <v>563</v>
      </c>
      <c r="B60" s="35" t="s">
        <v>97</v>
      </c>
      <c r="C60" s="17" t="s">
        <v>430</v>
      </c>
      <c r="D60" s="17" t="s">
        <v>198</v>
      </c>
      <c r="E60" s="17" t="s">
        <v>224</v>
      </c>
      <c r="F60" s="18" t="s">
        <v>181</v>
      </c>
      <c r="G60" s="18">
        <v>1960</v>
      </c>
      <c r="H60" s="49" t="s">
        <v>318</v>
      </c>
      <c r="I60" s="31">
        <v>0.476041666666659</v>
      </c>
      <c r="J60" s="32">
        <v>0.49939814814814815</v>
      </c>
      <c r="K60" s="33">
        <f t="shared" si="5"/>
        <v>0.023356481481489166</v>
      </c>
      <c r="L60" s="34">
        <f t="shared" si="6"/>
        <v>12.309217046580773</v>
      </c>
      <c r="M60" s="9">
        <f t="shared" si="7"/>
        <v>1.40138888888935</v>
      </c>
      <c r="N60" s="9">
        <f t="shared" si="8"/>
        <v>84.083333333361</v>
      </c>
      <c r="O60" s="11">
        <v>2018</v>
      </c>
      <c r="P60" s="10">
        <f t="shared" si="9"/>
        <v>12.309217046580773</v>
      </c>
    </row>
    <row r="61" spans="1:16" ht="13.5" customHeight="1">
      <c r="A61" s="26" t="s">
        <v>564</v>
      </c>
      <c r="B61" s="35" t="s">
        <v>115</v>
      </c>
      <c r="C61" s="27" t="s">
        <v>473</v>
      </c>
      <c r="D61" s="27" t="s">
        <v>215</v>
      </c>
      <c r="E61" s="27" t="s">
        <v>474</v>
      </c>
      <c r="F61" s="28" t="s">
        <v>181</v>
      </c>
      <c r="G61" s="28">
        <v>1949</v>
      </c>
      <c r="H61" s="47" t="s">
        <v>323</v>
      </c>
      <c r="I61" s="31">
        <v>0.482291666666655</v>
      </c>
      <c r="J61" s="32">
        <v>0.5057407407407407</v>
      </c>
      <c r="K61" s="33">
        <f t="shared" si="5"/>
        <v>0.023449074074085696</v>
      </c>
      <c r="L61" s="34">
        <f t="shared" si="6"/>
        <v>12.26061204343534</v>
      </c>
      <c r="M61" s="9">
        <f t="shared" si="7"/>
        <v>1.4069444444451418</v>
      </c>
      <c r="N61" s="9">
        <f t="shared" si="8"/>
        <v>84.41666666670851</v>
      </c>
      <c r="O61" s="11">
        <v>2026</v>
      </c>
      <c r="P61" s="10">
        <f t="shared" si="9"/>
        <v>12.26061204343534</v>
      </c>
    </row>
    <row r="62" spans="1:16" ht="13.5" customHeight="1">
      <c r="A62" s="26" t="s">
        <v>565</v>
      </c>
      <c r="B62" s="30" t="s">
        <v>40</v>
      </c>
      <c r="C62" s="17" t="s">
        <v>329</v>
      </c>
      <c r="D62" s="17" t="s">
        <v>412</v>
      </c>
      <c r="E62" s="17" t="s">
        <v>270</v>
      </c>
      <c r="F62" s="18" t="s">
        <v>181</v>
      </c>
      <c r="G62" s="18">
        <v>1969</v>
      </c>
      <c r="H62" s="37" t="s">
        <v>316</v>
      </c>
      <c r="I62" s="31">
        <v>0.505555555555529</v>
      </c>
      <c r="J62" s="32">
        <v>0.5290740740740741</v>
      </c>
      <c r="K62" s="33">
        <f t="shared" si="5"/>
        <v>0.02351851851854514</v>
      </c>
      <c r="L62" s="34">
        <f t="shared" si="6"/>
        <v>12.2244094488189</v>
      </c>
      <c r="M62" s="9">
        <f t="shared" si="7"/>
        <v>1.4111111111127084</v>
      </c>
      <c r="N62" s="9">
        <f t="shared" si="8"/>
        <v>84.6666666667625</v>
      </c>
      <c r="O62" s="11">
        <v>2032</v>
      </c>
      <c r="P62" s="10">
        <f t="shared" si="9"/>
        <v>12.2244094488189</v>
      </c>
    </row>
    <row r="63" spans="1:16" ht="13.5" customHeight="1">
      <c r="A63" s="26" t="s">
        <v>566</v>
      </c>
      <c r="B63" s="35" t="s">
        <v>120</v>
      </c>
      <c r="C63" s="17" t="s">
        <v>227</v>
      </c>
      <c r="D63" s="17" t="s">
        <v>208</v>
      </c>
      <c r="E63" s="17" t="s">
        <v>402</v>
      </c>
      <c r="F63" s="18" t="s">
        <v>181</v>
      </c>
      <c r="G63" s="18">
        <v>1990</v>
      </c>
      <c r="H63" s="29" t="s">
        <v>317</v>
      </c>
      <c r="I63" s="31">
        <v>0.484027777777765</v>
      </c>
      <c r="J63" s="32">
        <v>0.5076041666666666</v>
      </c>
      <c r="K63" s="33">
        <f t="shared" si="5"/>
        <v>0.023576388888901623</v>
      </c>
      <c r="L63" s="34">
        <f t="shared" si="6"/>
        <v>12.194403534609721</v>
      </c>
      <c r="M63" s="9">
        <f t="shared" si="7"/>
        <v>1.4145833333340974</v>
      </c>
      <c r="N63" s="9">
        <f t="shared" si="8"/>
        <v>84.87500000004584</v>
      </c>
      <c r="O63" s="11">
        <v>2037</v>
      </c>
      <c r="P63" s="10">
        <f t="shared" si="9"/>
        <v>12.194403534609721</v>
      </c>
    </row>
    <row r="64" spans="1:16" ht="13.5" customHeight="1">
      <c r="A64" s="26" t="s">
        <v>567</v>
      </c>
      <c r="B64" s="30" t="s">
        <v>152</v>
      </c>
      <c r="C64" s="17" t="s">
        <v>378</v>
      </c>
      <c r="D64" s="17" t="s">
        <v>206</v>
      </c>
      <c r="E64" s="17" t="s">
        <v>182</v>
      </c>
      <c r="F64" s="18" t="s">
        <v>181</v>
      </c>
      <c r="G64" s="18">
        <v>1990</v>
      </c>
      <c r="H64" s="29" t="s">
        <v>317</v>
      </c>
      <c r="I64" s="31">
        <v>0.509027777777749</v>
      </c>
      <c r="J64" s="32">
        <v>0.5326388888888889</v>
      </c>
      <c r="K64" s="33">
        <f t="shared" si="5"/>
        <v>0.023611111111139893</v>
      </c>
      <c r="L64" s="34">
        <f t="shared" si="6"/>
        <v>12.176470588235295</v>
      </c>
      <c r="M64" s="9">
        <f t="shared" si="7"/>
        <v>1.4166666666683936</v>
      </c>
      <c r="N64" s="9">
        <f t="shared" si="8"/>
        <v>85.00000000010361</v>
      </c>
      <c r="O64" s="11">
        <v>2040</v>
      </c>
      <c r="P64" s="10">
        <f t="shared" si="9"/>
        <v>12.176470588235295</v>
      </c>
    </row>
    <row r="65" spans="1:16" ht="13.5" customHeight="1">
      <c r="A65" s="26" t="s">
        <v>568</v>
      </c>
      <c r="B65" s="35" t="s">
        <v>121</v>
      </c>
      <c r="C65" s="17" t="s">
        <v>428</v>
      </c>
      <c r="D65" s="17" t="s">
        <v>209</v>
      </c>
      <c r="E65" s="17" t="s">
        <v>429</v>
      </c>
      <c r="F65" s="18" t="s">
        <v>181</v>
      </c>
      <c r="G65" s="18">
        <v>1976</v>
      </c>
      <c r="H65" s="29" t="s">
        <v>317</v>
      </c>
      <c r="I65" s="31">
        <v>0.484374999999987</v>
      </c>
      <c r="J65" s="32">
        <v>0.5080787037037037</v>
      </c>
      <c r="K65" s="33">
        <f t="shared" si="5"/>
        <v>0.02370370370371666</v>
      </c>
      <c r="L65" s="34">
        <f t="shared" si="6"/>
        <v>12.12890625</v>
      </c>
      <c r="M65" s="9">
        <f t="shared" si="7"/>
        <v>1.4222222222229997</v>
      </c>
      <c r="N65" s="9">
        <f t="shared" si="8"/>
        <v>85.33333333337998</v>
      </c>
      <c r="O65" s="11">
        <v>2048</v>
      </c>
      <c r="P65" s="10">
        <f t="shared" si="9"/>
        <v>12.12890625</v>
      </c>
    </row>
    <row r="66" spans="1:16" ht="13.5" customHeight="1">
      <c r="A66" s="26" t="s">
        <v>569</v>
      </c>
      <c r="B66" s="30" t="s">
        <v>36</v>
      </c>
      <c r="C66" s="27" t="s">
        <v>481</v>
      </c>
      <c r="D66" s="27" t="s">
        <v>191</v>
      </c>
      <c r="E66" s="27" t="s">
        <v>482</v>
      </c>
      <c r="F66" s="28" t="s">
        <v>181</v>
      </c>
      <c r="G66" s="28">
        <v>1967</v>
      </c>
      <c r="H66" s="37" t="s">
        <v>316</v>
      </c>
      <c r="I66" s="31">
        <v>0.504166666666641</v>
      </c>
      <c r="J66" s="32">
        <v>0.5280439814814815</v>
      </c>
      <c r="K66" s="33">
        <f t="shared" si="5"/>
        <v>0.023877314814840456</v>
      </c>
      <c r="L66" s="34">
        <f t="shared" si="6"/>
        <v>12.040717401841977</v>
      </c>
      <c r="M66" s="9">
        <f t="shared" si="7"/>
        <v>1.4326388888904273</v>
      </c>
      <c r="N66" s="9">
        <f t="shared" si="8"/>
        <v>85.95833333342564</v>
      </c>
      <c r="O66" s="11">
        <v>2063</v>
      </c>
      <c r="P66" s="10">
        <f t="shared" si="9"/>
        <v>12.040717401841977</v>
      </c>
    </row>
    <row r="67" spans="1:16" ht="13.5" customHeight="1">
      <c r="A67" s="26" t="s">
        <v>570</v>
      </c>
      <c r="B67" s="30" t="s">
        <v>155</v>
      </c>
      <c r="C67" s="27" t="s">
        <v>498</v>
      </c>
      <c r="D67" s="27" t="s">
        <v>499</v>
      </c>
      <c r="E67" s="27" t="s">
        <v>182</v>
      </c>
      <c r="F67" s="28" t="s">
        <v>181</v>
      </c>
      <c r="G67" s="28">
        <v>1971</v>
      </c>
      <c r="H67" s="37" t="s">
        <v>316</v>
      </c>
      <c r="I67" s="31">
        <v>0.510069444444415</v>
      </c>
      <c r="J67" s="32">
        <v>0.5339930555555555</v>
      </c>
      <c r="K67" s="33">
        <f t="shared" si="5"/>
        <v>0.023923611111140497</v>
      </c>
      <c r="L67" s="34">
        <f t="shared" si="6"/>
        <v>12.017416545718433</v>
      </c>
      <c r="M67" s="9">
        <f t="shared" si="7"/>
        <v>1.4354166666684298</v>
      </c>
      <c r="N67" s="9">
        <f t="shared" si="8"/>
        <v>86.12500000010579</v>
      </c>
      <c r="O67" s="11">
        <v>2067</v>
      </c>
      <c r="P67" s="10">
        <f t="shared" si="9"/>
        <v>12.017416545718433</v>
      </c>
    </row>
    <row r="68" spans="1:16" ht="13.5" customHeight="1">
      <c r="A68" s="26" t="s">
        <v>571</v>
      </c>
      <c r="B68" s="35" t="s">
        <v>140</v>
      </c>
      <c r="C68" s="17" t="s">
        <v>175</v>
      </c>
      <c r="D68" s="17" t="s">
        <v>176</v>
      </c>
      <c r="E68" s="17" t="s">
        <v>253</v>
      </c>
      <c r="F68" s="18" t="s">
        <v>178</v>
      </c>
      <c r="G68" s="18">
        <v>1971</v>
      </c>
      <c r="H68" s="29" t="s">
        <v>317</v>
      </c>
      <c r="I68" s="31">
        <v>0.490972222222205</v>
      </c>
      <c r="J68" s="32">
        <v>0.515011574074074</v>
      </c>
      <c r="K68" s="33">
        <f t="shared" si="5"/>
        <v>0.024039351851869062</v>
      </c>
      <c r="L68" s="34">
        <f t="shared" si="6"/>
        <v>11.959557053442465</v>
      </c>
      <c r="M68" s="9">
        <f t="shared" si="7"/>
        <v>1.4423611111121437</v>
      </c>
      <c r="N68" s="9">
        <f t="shared" si="8"/>
        <v>86.54166666672862</v>
      </c>
      <c r="O68" s="11">
        <v>2077</v>
      </c>
      <c r="P68" s="10">
        <f t="shared" si="9"/>
        <v>11.959557053442465</v>
      </c>
    </row>
    <row r="69" spans="1:16" ht="13.5" customHeight="1">
      <c r="A69" s="26" t="s">
        <v>572</v>
      </c>
      <c r="B69" s="30" t="s">
        <v>156</v>
      </c>
      <c r="C69" s="48" t="s">
        <v>500</v>
      </c>
      <c r="D69" s="48" t="s">
        <v>501</v>
      </c>
      <c r="E69" s="48" t="s">
        <v>284</v>
      </c>
      <c r="F69" s="44" t="s">
        <v>181</v>
      </c>
      <c r="G69" s="44">
        <v>1998</v>
      </c>
      <c r="H69" s="43" t="s">
        <v>456</v>
      </c>
      <c r="I69" s="31">
        <v>0.510416666666637</v>
      </c>
      <c r="J69" s="32">
        <v>0.5344675925925926</v>
      </c>
      <c r="K69" s="33">
        <f aca="true" t="shared" si="10" ref="K69:K100">J69-I69</f>
        <v>0.02405092592595559</v>
      </c>
      <c r="L69" s="34">
        <f aca="true" t="shared" si="11" ref="L69:L100">6.9/O69*3600</f>
        <v>11.953801732435036</v>
      </c>
      <c r="M69" s="9">
        <f aca="true" t="shared" si="12" ref="M69:M100">K69*60</f>
        <v>1.4430555555573354</v>
      </c>
      <c r="N69" s="9">
        <f aca="true" t="shared" si="13" ref="N69:N100">M69*60</f>
        <v>86.58333333344012</v>
      </c>
      <c r="O69" s="11">
        <v>2078</v>
      </c>
      <c r="P69" s="10">
        <f aca="true" t="shared" si="14" ref="P69:P100">6.9/O69*3600</f>
        <v>11.953801732435036</v>
      </c>
    </row>
    <row r="70" spans="1:17" s="94" customFormat="1" ht="13.5" customHeight="1">
      <c r="A70" s="85" t="s">
        <v>573</v>
      </c>
      <c r="B70" s="86" t="s">
        <v>137</v>
      </c>
      <c r="C70" s="89" t="s">
        <v>450</v>
      </c>
      <c r="D70" s="89" t="s">
        <v>242</v>
      </c>
      <c r="E70" s="89" t="s">
        <v>255</v>
      </c>
      <c r="F70" s="90" t="s">
        <v>181</v>
      </c>
      <c r="G70" s="90">
        <v>1977</v>
      </c>
      <c r="H70" s="87" t="s">
        <v>317</v>
      </c>
      <c r="I70" s="88">
        <v>0.489930555555539</v>
      </c>
      <c r="J70" s="91">
        <v>0.5140856481481482</v>
      </c>
      <c r="K70" s="88">
        <f t="shared" si="10"/>
        <v>0.024155092592609173</v>
      </c>
      <c r="L70" s="92">
        <f t="shared" si="11"/>
        <v>11.902252036415907</v>
      </c>
      <c r="M70" s="9">
        <f t="shared" si="12"/>
        <v>1.4493055555565504</v>
      </c>
      <c r="N70" s="9">
        <f t="shared" si="13"/>
        <v>86.95833333339303</v>
      </c>
      <c r="O70" s="11">
        <v>2087</v>
      </c>
      <c r="P70" s="10">
        <f t="shared" si="14"/>
        <v>11.902252036415907</v>
      </c>
      <c r="Q70" s="93"/>
    </row>
    <row r="71" spans="1:16" ht="13.5" customHeight="1">
      <c r="A71" s="26" t="s">
        <v>574</v>
      </c>
      <c r="B71" s="30" t="s">
        <v>37</v>
      </c>
      <c r="C71" s="27" t="s">
        <v>483</v>
      </c>
      <c r="D71" s="27" t="s">
        <v>242</v>
      </c>
      <c r="E71" s="27" t="s">
        <v>416</v>
      </c>
      <c r="F71" s="28" t="s">
        <v>181</v>
      </c>
      <c r="G71" s="28">
        <v>1965</v>
      </c>
      <c r="H71" s="37" t="s">
        <v>316</v>
      </c>
      <c r="I71" s="31">
        <v>0.504513888888863</v>
      </c>
      <c r="J71" s="32">
        <v>0.5287037037037037</v>
      </c>
      <c r="K71" s="33">
        <f t="shared" si="10"/>
        <v>0.024189814814840727</v>
      </c>
      <c r="L71" s="34">
        <f t="shared" si="11"/>
        <v>11.885167464114833</v>
      </c>
      <c r="M71" s="9">
        <f t="shared" si="12"/>
        <v>1.4513888888904436</v>
      </c>
      <c r="N71" s="9">
        <f t="shared" si="13"/>
        <v>87.08333333342662</v>
      </c>
      <c r="O71" s="11">
        <v>2090</v>
      </c>
      <c r="P71" s="10">
        <f t="shared" si="14"/>
        <v>11.885167464114833</v>
      </c>
    </row>
    <row r="72" spans="1:16" ht="13.5" customHeight="1">
      <c r="A72" s="26" t="s">
        <v>575</v>
      </c>
      <c r="B72" s="38" t="s">
        <v>169</v>
      </c>
      <c r="C72" s="17" t="s">
        <v>234</v>
      </c>
      <c r="D72" s="17" t="s">
        <v>197</v>
      </c>
      <c r="E72" s="17" t="s">
        <v>256</v>
      </c>
      <c r="F72" s="18" t="s">
        <v>181</v>
      </c>
      <c r="G72" s="18">
        <v>1984</v>
      </c>
      <c r="H72" s="29" t="s">
        <v>317</v>
      </c>
      <c r="I72" s="39">
        <v>0.514930555555523</v>
      </c>
      <c r="J72" s="40">
        <v>0.5391782407407407</v>
      </c>
      <c r="K72" s="41">
        <f t="shared" si="10"/>
        <v>0.024247685185217693</v>
      </c>
      <c r="L72" s="42">
        <f t="shared" si="11"/>
        <v>11.856801909307876</v>
      </c>
      <c r="M72" s="19">
        <f t="shared" si="12"/>
        <v>1.4548611111130616</v>
      </c>
      <c r="N72" s="19">
        <f t="shared" si="13"/>
        <v>87.2916666667837</v>
      </c>
      <c r="O72" s="21">
        <v>2095</v>
      </c>
      <c r="P72" s="20">
        <f t="shared" si="14"/>
        <v>11.856801909307876</v>
      </c>
    </row>
    <row r="73" spans="1:16" ht="13.5" customHeight="1">
      <c r="A73" s="26" t="s">
        <v>576</v>
      </c>
      <c r="B73" s="30" t="s">
        <v>16</v>
      </c>
      <c r="C73" s="17" t="s">
        <v>326</v>
      </c>
      <c r="D73" s="17" t="s">
        <v>411</v>
      </c>
      <c r="E73" s="17" t="s">
        <v>365</v>
      </c>
      <c r="F73" s="18" t="s">
        <v>181</v>
      </c>
      <c r="G73" s="18">
        <v>1974</v>
      </c>
      <c r="H73" s="45" t="s">
        <v>325</v>
      </c>
      <c r="I73" s="31">
        <v>0.497222222222201</v>
      </c>
      <c r="J73" s="32">
        <v>0.5214814814814815</v>
      </c>
      <c r="K73" s="33">
        <f t="shared" si="10"/>
        <v>0.02425925925928052</v>
      </c>
      <c r="L73" s="34">
        <f t="shared" si="11"/>
        <v>11.85114503816794</v>
      </c>
      <c r="M73" s="9">
        <f t="shared" si="12"/>
        <v>1.4555555555568311</v>
      </c>
      <c r="N73" s="9">
        <f t="shared" si="13"/>
        <v>87.33333333340987</v>
      </c>
      <c r="O73" s="11">
        <v>2096</v>
      </c>
      <c r="P73" s="10">
        <f t="shared" si="14"/>
        <v>11.85114503816794</v>
      </c>
    </row>
    <row r="74" spans="1:16" ht="13.5" customHeight="1">
      <c r="A74" s="26" t="s">
        <v>577</v>
      </c>
      <c r="B74" s="30" t="s">
        <v>46</v>
      </c>
      <c r="C74" s="17" t="s">
        <v>274</v>
      </c>
      <c r="D74" s="17" t="s">
        <v>244</v>
      </c>
      <c r="E74" s="17" t="s">
        <v>275</v>
      </c>
      <c r="F74" s="18" t="s">
        <v>181</v>
      </c>
      <c r="G74" s="18">
        <v>1958</v>
      </c>
      <c r="H74" s="49" t="s">
        <v>318</v>
      </c>
      <c r="I74" s="31">
        <v>0.507638888888861</v>
      </c>
      <c r="J74" s="32">
        <v>0.5319097222222222</v>
      </c>
      <c r="K74" s="33">
        <f t="shared" si="10"/>
        <v>0.02427083333336122</v>
      </c>
      <c r="L74" s="34">
        <f t="shared" si="11"/>
        <v>11.84549356223176</v>
      </c>
      <c r="M74" s="9">
        <f t="shared" si="12"/>
        <v>1.4562500000016732</v>
      </c>
      <c r="N74" s="9">
        <f t="shared" si="13"/>
        <v>87.37500000010039</v>
      </c>
      <c r="O74" s="11">
        <v>2097</v>
      </c>
      <c r="P74" s="10">
        <f t="shared" si="14"/>
        <v>11.84549356223176</v>
      </c>
    </row>
    <row r="75" spans="1:16" ht="13.5" customHeight="1">
      <c r="A75" s="26" t="s">
        <v>578</v>
      </c>
      <c r="B75" s="30" t="s">
        <v>30</v>
      </c>
      <c r="C75" s="17" t="s">
        <v>379</v>
      </c>
      <c r="D75" s="17" t="s">
        <v>191</v>
      </c>
      <c r="E75" s="17" t="s">
        <v>182</v>
      </c>
      <c r="F75" s="18" t="s">
        <v>181</v>
      </c>
      <c r="G75" s="18">
        <v>1964</v>
      </c>
      <c r="H75" s="37" t="s">
        <v>316</v>
      </c>
      <c r="I75" s="31">
        <v>0.502083333333309</v>
      </c>
      <c r="J75" s="32">
        <v>0.5264351851851852</v>
      </c>
      <c r="K75" s="33">
        <f t="shared" si="10"/>
        <v>0.02435185185187616</v>
      </c>
      <c r="L75" s="34">
        <f t="shared" si="11"/>
        <v>11.806083650190114</v>
      </c>
      <c r="M75" s="9">
        <f t="shared" si="12"/>
        <v>1.4611111111125696</v>
      </c>
      <c r="N75" s="9">
        <f t="shared" si="13"/>
        <v>87.66666666675418</v>
      </c>
      <c r="O75" s="11">
        <v>2104</v>
      </c>
      <c r="P75" s="10">
        <f t="shared" si="14"/>
        <v>11.806083650190114</v>
      </c>
    </row>
    <row r="76" spans="1:16" ht="13.5" customHeight="1">
      <c r="A76" s="26" t="s">
        <v>579</v>
      </c>
      <c r="B76" s="35" t="s">
        <v>91</v>
      </c>
      <c r="C76" s="17" t="s">
        <v>333</v>
      </c>
      <c r="D76" s="17" t="s">
        <v>203</v>
      </c>
      <c r="E76" s="17" t="s">
        <v>182</v>
      </c>
      <c r="F76" s="18" t="s">
        <v>181</v>
      </c>
      <c r="G76" s="18">
        <v>1996</v>
      </c>
      <c r="H76" s="36" t="s">
        <v>462</v>
      </c>
      <c r="I76" s="31">
        <v>0.473958333333327</v>
      </c>
      <c r="J76" s="32">
        <v>0.49844907407407407</v>
      </c>
      <c r="K76" s="33">
        <f t="shared" si="10"/>
        <v>0.024490740740747086</v>
      </c>
      <c r="L76" s="34">
        <f t="shared" si="11"/>
        <v>11.73913043478261</v>
      </c>
      <c r="M76" s="9">
        <f t="shared" si="12"/>
        <v>1.4694444444448251</v>
      </c>
      <c r="N76" s="9">
        <f t="shared" si="13"/>
        <v>88.16666666668951</v>
      </c>
      <c r="O76" s="11">
        <v>2116</v>
      </c>
      <c r="P76" s="10">
        <f t="shared" si="14"/>
        <v>11.73913043478261</v>
      </c>
    </row>
    <row r="77" spans="1:16" ht="13.5" customHeight="1">
      <c r="A77" s="26" t="s">
        <v>580</v>
      </c>
      <c r="B77" s="35" t="s">
        <v>105</v>
      </c>
      <c r="C77" s="17" t="s">
        <v>399</v>
      </c>
      <c r="D77" s="17" t="s">
        <v>228</v>
      </c>
      <c r="E77" s="17" t="s">
        <v>400</v>
      </c>
      <c r="F77" s="18" t="s">
        <v>181</v>
      </c>
      <c r="G77" s="18">
        <v>1961</v>
      </c>
      <c r="H77" s="49" t="s">
        <v>318</v>
      </c>
      <c r="I77" s="31">
        <v>0.478819444444435</v>
      </c>
      <c r="J77" s="32">
        <v>0.5033217592592593</v>
      </c>
      <c r="K77" s="33">
        <f t="shared" si="10"/>
        <v>0.024502314814824233</v>
      </c>
      <c r="L77" s="34">
        <f t="shared" si="11"/>
        <v>11.733585262163439</v>
      </c>
      <c r="M77" s="9">
        <f t="shared" si="12"/>
        <v>1.470138888889454</v>
      </c>
      <c r="N77" s="9">
        <f t="shared" si="13"/>
        <v>88.20833333336724</v>
      </c>
      <c r="O77" s="11">
        <v>2117</v>
      </c>
      <c r="P77" s="10">
        <f t="shared" si="14"/>
        <v>11.733585262163439</v>
      </c>
    </row>
    <row r="78" spans="1:16" ht="13.5" customHeight="1">
      <c r="A78" s="26" t="s">
        <v>581</v>
      </c>
      <c r="B78" s="30" t="s">
        <v>27</v>
      </c>
      <c r="C78" s="27" t="s">
        <v>478</v>
      </c>
      <c r="D78" s="27" t="s">
        <v>201</v>
      </c>
      <c r="E78" s="27" t="s">
        <v>479</v>
      </c>
      <c r="F78" s="28" t="s">
        <v>181</v>
      </c>
      <c r="G78" s="28">
        <v>1989</v>
      </c>
      <c r="H78" s="29" t="s">
        <v>317</v>
      </c>
      <c r="I78" s="31">
        <v>0.501041666666643</v>
      </c>
      <c r="J78" s="32">
        <v>0.525625</v>
      </c>
      <c r="K78" s="33">
        <f t="shared" si="10"/>
        <v>0.02458333333335705</v>
      </c>
      <c r="L78" s="34">
        <f t="shared" si="11"/>
        <v>11.694915254237289</v>
      </c>
      <c r="M78" s="9">
        <f t="shared" si="12"/>
        <v>1.475000000001423</v>
      </c>
      <c r="N78" s="9">
        <f t="shared" si="13"/>
        <v>88.50000000008538</v>
      </c>
      <c r="O78" s="11">
        <v>2124</v>
      </c>
      <c r="P78" s="10">
        <f t="shared" si="14"/>
        <v>11.694915254237289</v>
      </c>
    </row>
    <row r="79" spans="1:16" ht="13.5" customHeight="1">
      <c r="A79" s="26" t="s">
        <v>582</v>
      </c>
      <c r="B79" s="30" t="s">
        <v>162</v>
      </c>
      <c r="C79" s="17" t="s">
        <v>320</v>
      </c>
      <c r="D79" s="17" t="s">
        <v>321</v>
      </c>
      <c r="E79" s="17" t="s">
        <v>442</v>
      </c>
      <c r="F79" s="18" t="s">
        <v>181</v>
      </c>
      <c r="G79" s="18">
        <v>1974</v>
      </c>
      <c r="H79" s="29" t="s">
        <v>317</v>
      </c>
      <c r="I79" s="31">
        <v>0.512499999999969</v>
      </c>
      <c r="J79" s="32">
        <v>0.5371180555555556</v>
      </c>
      <c r="K79" s="33">
        <f t="shared" si="10"/>
        <v>0.024618055555586604</v>
      </c>
      <c r="L79" s="34">
        <f t="shared" si="11"/>
        <v>11.678420310296193</v>
      </c>
      <c r="M79" s="9">
        <f t="shared" si="12"/>
        <v>1.4770833333351963</v>
      </c>
      <c r="N79" s="9">
        <f t="shared" si="13"/>
        <v>88.62500000011178</v>
      </c>
      <c r="O79" s="11">
        <v>2127</v>
      </c>
      <c r="P79" s="10">
        <f t="shared" si="14"/>
        <v>11.678420310296193</v>
      </c>
    </row>
    <row r="80" spans="1:16" ht="13.5" customHeight="1">
      <c r="A80" s="26" t="s">
        <v>583</v>
      </c>
      <c r="B80" s="35" t="s">
        <v>98</v>
      </c>
      <c r="C80" s="17" t="s">
        <v>304</v>
      </c>
      <c r="D80" s="17" t="s">
        <v>209</v>
      </c>
      <c r="E80" s="17" t="s">
        <v>398</v>
      </c>
      <c r="F80" s="18" t="s">
        <v>181</v>
      </c>
      <c r="G80" s="18">
        <v>1994</v>
      </c>
      <c r="H80" s="36" t="s">
        <v>462</v>
      </c>
      <c r="I80" s="31">
        <v>0.476388888888881</v>
      </c>
      <c r="J80" s="32">
        <v>0.5010185185185185</v>
      </c>
      <c r="K80" s="33">
        <f t="shared" si="10"/>
        <v>0.02462962962963755</v>
      </c>
      <c r="L80" s="34">
        <f t="shared" si="11"/>
        <v>11.672932330827068</v>
      </c>
      <c r="M80" s="9">
        <f t="shared" si="12"/>
        <v>1.477777777778253</v>
      </c>
      <c r="N80" s="9">
        <f t="shared" si="13"/>
        <v>88.66666666669518</v>
      </c>
      <c r="O80" s="11">
        <v>2128</v>
      </c>
      <c r="P80" s="10">
        <f t="shared" si="14"/>
        <v>11.672932330827068</v>
      </c>
    </row>
    <row r="81" spans="1:16" ht="13.5" customHeight="1">
      <c r="A81" s="26" t="s">
        <v>584</v>
      </c>
      <c r="B81" s="35" t="s">
        <v>5</v>
      </c>
      <c r="C81" s="17" t="s">
        <v>397</v>
      </c>
      <c r="D81" s="17" t="s">
        <v>228</v>
      </c>
      <c r="E81" s="17" t="s">
        <v>398</v>
      </c>
      <c r="F81" s="18" t="s">
        <v>181</v>
      </c>
      <c r="G81" s="18">
        <v>1987</v>
      </c>
      <c r="H81" s="29" t="s">
        <v>317</v>
      </c>
      <c r="I81" s="31">
        <v>0.493402777777759</v>
      </c>
      <c r="J81" s="32">
        <v>0.5180787037037037</v>
      </c>
      <c r="K81" s="33">
        <f t="shared" si="10"/>
        <v>0.024675925925944697</v>
      </c>
      <c r="L81" s="34">
        <f t="shared" si="11"/>
        <v>11.651031894934334</v>
      </c>
      <c r="M81" s="9">
        <f t="shared" si="12"/>
        <v>1.4805555555566818</v>
      </c>
      <c r="N81" s="9">
        <f t="shared" si="13"/>
        <v>88.83333333340092</v>
      </c>
      <c r="O81" s="11">
        <v>2132</v>
      </c>
      <c r="P81" s="10">
        <f t="shared" si="14"/>
        <v>11.651031894934334</v>
      </c>
    </row>
    <row r="82" spans="1:16" ht="13.5" customHeight="1">
      <c r="A82" s="26" t="s">
        <v>585</v>
      </c>
      <c r="B82" s="35" t="s">
        <v>99</v>
      </c>
      <c r="C82" s="17" t="s">
        <v>200</v>
      </c>
      <c r="D82" s="17" t="s">
        <v>258</v>
      </c>
      <c r="E82" s="17" t="s">
        <v>195</v>
      </c>
      <c r="F82" s="18" t="s">
        <v>181</v>
      </c>
      <c r="G82" s="18">
        <v>1995</v>
      </c>
      <c r="H82" s="36" t="s">
        <v>462</v>
      </c>
      <c r="I82" s="31">
        <v>0.476736111111103</v>
      </c>
      <c r="J82" s="32">
        <v>0.5014699074074074</v>
      </c>
      <c r="K82" s="33">
        <f t="shared" si="10"/>
        <v>0.0247337962963044</v>
      </c>
      <c r="L82" s="34">
        <f t="shared" si="11"/>
        <v>11.623771642489473</v>
      </c>
      <c r="M82" s="9">
        <f t="shared" si="12"/>
        <v>1.484027777778264</v>
      </c>
      <c r="N82" s="9">
        <f t="shared" si="13"/>
        <v>89.04166666669585</v>
      </c>
      <c r="O82" s="11">
        <v>2137</v>
      </c>
      <c r="P82" s="10">
        <f t="shared" si="14"/>
        <v>11.623771642489473</v>
      </c>
    </row>
    <row r="83" spans="1:16" ht="13.5" customHeight="1">
      <c r="A83" s="26" t="s">
        <v>586</v>
      </c>
      <c r="B83" s="35" t="s">
        <v>65</v>
      </c>
      <c r="C83" s="17" t="s">
        <v>289</v>
      </c>
      <c r="D83" s="17" t="s">
        <v>228</v>
      </c>
      <c r="E83" s="17" t="s">
        <v>420</v>
      </c>
      <c r="F83" s="18" t="s">
        <v>181</v>
      </c>
      <c r="G83" s="18">
        <v>1962</v>
      </c>
      <c r="H83" s="37" t="s">
        <v>316</v>
      </c>
      <c r="I83" s="31">
        <v>0.464930555555555</v>
      </c>
      <c r="J83" s="32">
        <v>0.4896990740740741</v>
      </c>
      <c r="K83" s="33">
        <f t="shared" si="10"/>
        <v>0.024768518518519078</v>
      </c>
      <c r="L83" s="34">
        <f t="shared" si="11"/>
        <v>11.607476635514018</v>
      </c>
      <c r="M83" s="9">
        <f t="shared" si="12"/>
        <v>1.4861111111111447</v>
      </c>
      <c r="N83" s="9">
        <f t="shared" si="13"/>
        <v>89.16666666666868</v>
      </c>
      <c r="O83" s="11">
        <v>2140</v>
      </c>
      <c r="P83" s="10">
        <f t="shared" si="14"/>
        <v>11.607476635514018</v>
      </c>
    </row>
    <row r="84" spans="1:16" ht="13.5" customHeight="1">
      <c r="A84" s="26" t="s">
        <v>587</v>
      </c>
      <c r="B84" s="30" t="s">
        <v>151</v>
      </c>
      <c r="C84" s="17" t="s">
        <v>226</v>
      </c>
      <c r="D84" s="17" t="s">
        <v>191</v>
      </c>
      <c r="E84" s="17" t="s">
        <v>401</v>
      </c>
      <c r="F84" s="18" t="s">
        <v>181</v>
      </c>
      <c r="G84" s="18">
        <v>1969</v>
      </c>
      <c r="H84" s="37" t="s">
        <v>316</v>
      </c>
      <c r="I84" s="31">
        <v>0.508680555555527</v>
      </c>
      <c r="J84" s="32">
        <v>0.5334606481481482</v>
      </c>
      <c r="K84" s="33">
        <f t="shared" si="10"/>
        <v>0.02478009259262115</v>
      </c>
      <c r="L84" s="34">
        <f t="shared" si="11"/>
        <v>11.60205511443251</v>
      </c>
      <c r="M84" s="9">
        <f t="shared" si="12"/>
        <v>1.486805555557269</v>
      </c>
      <c r="N84" s="9">
        <f t="shared" si="13"/>
        <v>89.20833333343614</v>
      </c>
      <c r="O84" s="11">
        <v>2141</v>
      </c>
      <c r="P84" s="10">
        <f t="shared" si="14"/>
        <v>11.60205511443251</v>
      </c>
    </row>
    <row r="85" spans="1:16" ht="13.5" customHeight="1">
      <c r="A85" s="26" t="s">
        <v>588</v>
      </c>
      <c r="B85" s="30" t="s">
        <v>24</v>
      </c>
      <c r="C85" s="17" t="s">
        <v>313</v>
      </c>
      <c r="D85" s="17" t="s">
        <v>190</v>
      </c>
      <c r="E85" s="17" t="s">
        <v>182</v>
      </c>
      <c r="F85" s="18" t="s">
        <v>181</v>
      </c>
      <c r="G85" s="18">
        <v>1995</v>
      </c>
      <c r="H85" s="36" t="s">
        <v>462</v>
      </c>
      <c r="I85" s="31">
        <v>0.499999999999977</v>
      </c>
      <c r="J85" s="32">
        <v>0.5248032407407407</v>
      </c>
      <c r="K85" s="33">
        <f t="shared" si="10"/>
        <v>0.024803240740763677</v>
      </c>
      <c r="L85" s="34">
        <f t="shared" si="11"/>
        <v>11.591227251516566</v>
      </c>
      <c r="M85" s="9">
        <f t="shared" si="12"/>
        <v>1.4881944444458206</v>
      </c>
      <c r="N85" s="9">
        <f t="shared" si="13"/>
        <v>89.29166666674924</v>
      </c>
      <c r="O85" s="11">
        <v>2143</v>
      </c>
      <c r="P85" s="10">
        <f t="shared" si="14"/>
        <v>11.591227251516566</v>
      </c>
    </row>
    <row r="86" spans="1:16" ht="13.5" customHeight="1">
      <c r="A86" s="26" t="s">
        <v>589</v>
      </c>
      <c r="B86" s="35" t="s">
        <v>68</v>
      </c>
      <c r="C86" s="17" t="s">
        <v>298</v>
      </c>
      <c r="D86" s="17" t="s">
        <v>299</v>
      </c>
      <c r="E86" s="17" t="s">
        <v>405</v>
      </c>
      <c r="F86" s="18" t="s">
        <v>181</v>
      </c>
      <c r="G86" s="18">
        <v>1989</v>
      </c>
      <c r="H86" s="29" t="s">
        <v>317</v>
      </c>
      <c r="I86" s="31">
        <v>0.465972222222221</v>
      </c>
      <c r="J86" s="32">
        <v>0.4908333333333333</v>
      </c>
      <c r="K86" s="33">
        <f t="shared" si="10"/>
        <v>0.024861111111112277</v>
      </c>
      <c r="L86" s="34">
        <f t="shared" si="11"/>
        <v>11.564245810055866</v>
      </c>
      <c r="M86" s="9">
        <f t="shared" si="12"/>
        <v>1.4916666666667366</v>
      </c>
      <c r="N86" s="9">
        <f t="shared" si="13"/>
        <v>89.50000000000419</v>
      </c>
      <c r="O86" s="11">
        <v>2148</v>
      </c>
      <c r="P86" s="10">
        <f t="shared" si="14"/>
        <v>11.564245810055866</v>
      </c>
    </row>
    <row r="87" spans="1:16" ht="13.5" customHeight="1">
      <c r="A87" s="26" t="s">
        <v>590</v>
      </c>
      <c r="B87" s="35" t="s">
        <v>75</v>
      </c>
      <c r="C87" s="17" t="s">
        <v>422</v>
      </c>
      <c r="D87" s="17" t="s">
        <v>215</v>
      </c>
      <c r="E87" s="17" t="s">
        <v>423</v>
      </c>
      <c r="F87" s="18" t="s">
        <v>181</v>
      </c>
      <c r="G87" s="18">
        <v>1956</v>
      </c>
      <c r="H87" s="49" t="s">
        <v>318</v>
      </c>
      <c r="I87" s="31">
        <v>0.468402777777775</v>
      </c>
      <c r="J87" s="32">
        <v>0.493275462962963</v>
      </c>
      <c r="K87" s="33">
        <f t="shared" si="10"/>
        <v>0.02487268518518798</v>
      </c>
      <c r="L87" s="34">
        <f t="shared" si="11"/>
        <v>11.558864588180551</v>
      </c>
      <c r="M87" s="9">
        <f t="shared" si="12"/>
        <v>1.492361111111279</v>
      </c>
      <c r="N87" s="9">
        <f t="shared" si="13"/>
        <v>89.54166666667673</v>
      </c>
      <c r="O87" s="11">
        <v>2149</v>
      </c>
      <c r="P87" s="10">
        <f t="shared" si="14"/>
        <v>11.558864588180551</v>
      </c>
    </row>
    <row r="88" spans="1:17" s="94" customFormat="1" ht="13.5" customHeight="1">
      <c r="A88" s="85" t="s">
        <v>591</v>
      </c>
      <c r="B88" s="86" t="s">
        <v>138</v>
      </c>
      <c r="C88" s="89" t="s">
        <v>425</v>
      </c>
      <c r="D88" s="89" t="s">
        <v>426</v>
      </c>
      <c r="E88" s="89" t="s">
        <v>255</v>
      </c>
      <c r="F88" s="90" t="s">
        <v>181</v>
      </c>
      <c r="G88" s="90">
        <v>1995</v>
      </c>
      <c r="H88" s="95" t="s">
        <v>462</v>
      </c>
      <c r="I88" s="88">
        <v>0.490277777777761</v>
      </c>
      <c r="J88" s="91">
        <v>0.5154050925925926</v>
      </c>
      <c r="K88" s="88">
        <f t="shared" si="10"/>
        <v>0.025127314814831603</v>
      </c>
      <c r="L88" s="92">
        <f t="shared" si="11"/>
        <v>11.441731920773837</v>
      </c>
      <c r="M88" s="9">
        <f t="shared" si="12"/>
        <v>1.5076388888898962</v>
      </c>
      <c r="N88" s="9">
        <f t="shared" si="13"/>
        <v>90.45833333339377</v>
      </c>
      <c r="O88" s="11">
        <v>2171</v>
      </c>
      <c r="P88" s="10">
        <f t="shared" si="14"/>
        <v>11.441731920773837</v>
      </c>
      <c r="Q88" s="93"/>
    </row>
    <row r="89" spans="1:16" ht="13.5" customHeight="1">
      <c r="A89" s="26" t="s">
        <v>592</v>
      </c>
      <c r="B89" s="35" t="s">
        <v>50</v>
      </c>
      <c r="C89" s="17" t="s">
        <v>454</v>
      </c>
      <c r="D89" s="17" t="s">
        <v>185</v>
      </c>
      <c r="E89" s="17" t="s">
        <v>421</v>
      </c>
      <c r="F89" s="18" t="s">
        <v>181</v>
      </c>
      <c r="G89" s="18">
        <v>1987</v>
      </c>
      <c r="H89" s="29" t="s">
        <v>317</v>
      </c>
      <c r="I89" s="31">
        <v>0.465625</v>
      </c>
      <c r="J89" s="31">
        <v>0.490787037037037</v>
      </c>
      <c r="K89" s="33">
        <f t="shared" si="10"/>
        <v>0.02516203703703701</v>
      </c>
      <c r="L89" s="34">
        <f t="shared" si="11"/>
        <v>11.425942962281509</v>
      </c>
      <c r="M89" s="9">
        <f t="shared" si="12"/>
        <v>1.5097222222222206</v>
      </c>
      <c r="N89" s="9">
        <f t="shared" si="13"/>
        <v>90.58333333333324</v>
      </c>
      <c r="O89" s="11">
        <v>2174</v>
      </c>
      <c r="P89" s="10">
        <f t="shared" si="14"/>
        <v>11.425942962281509</v>
      </c>
    </row>
    <row r="90" spans="1:17" s="94" customFormat="1" ht="13.5" customHeight="1">
      <c r="A90" s="85" t="s">
        <v>593</v>
      </c>
      <c r="B90" s="86" t="s">
        <v>139</v>
      </c>
      <c r="C90" s="89" t="s">
        <v>288</v>
      </c>
      <c r="D90" s="89" t="s">
        <v>246</v>
      </c>
      <c r="E90" s="89" t="s">
        <v>255</v>
      </c>
      <c r="F90" s="90" t="s">
        <v>181</v>
      </c>
      <c r="G90" s="90">
        <v>1956</v>
      </c>
      <c r="H90" s="97" t="s">
        <v>318</v>
      </c>
      <c r="I90" s="88">
        <v>0.490624999999983</v>
      </c>
      <c r="J90" s="91">
        <v>0.5158333333333334</v>
      </c>
      <c r="K90" s="88">
        <f t="shared" si="10"/>
        <v>0.025208333333350375</v>
      </c>
      <c r="L90" s="92">
        <f t="shared" si="11"/>
        <v>11.40495867768595</v>
      </c>
      <c r="M90" s="9">
        <f t="shared" si="12"/>
        <v>1.5125000000010225</v>
      </c>
      <c r="N90" s="9">
        <f t="shared" si="13"/>
        <v>90.75000000006135</v>
      </c>
      <c r="O90" s="11">
        <v>2178</v>
      </c>
      <c r="P90" s="10">
        <f t="shared" si="14"/>
        <v>11.40495867768595</v>
      </c>
      <c r="Q90" s="93"/>
    </row>
    <row r="91" spans="1:16" ht="13.5" customHeight="1">
      <c r="A91" s="26" t="s">
        <v>594</v>
      </c>
      <c r="B91" s="35" t="s">
        <v>60</v>
      </c>
      <c r="C91" s="17" t="s">
        <v>235</v>
      </c>
      <c r="D91" s="17" t="s">
        <v>201</v>
      </c>
      <c r="E91" s="17" t="s">
        <v>287</v>
      </c>
      <c r="F91" s="18" t="s">
        <v>181</v>
      </c>
      <c r="G91" s="18">
        <v>1997</v>
      </c>
      <c r="H91" s="43" t="s">
        <v>456</v>
      </c>
      <c r="I91" s="31">
        <v>0.463194444444444</v>
      </c>
      <c r="J91" s="31">
        <v>0.48857638888888894</v>
      </c>
      <c r="K91" s="33">
        <f t="shared" si="10"/>
        <v>0.025381944444444915</v>
      </c>
      <c r="L91" s="34">
        <f t="shared" si="11"/>
        <v>11.326949384404925</v>
      </c>
      <c r="M91" s="9">
        <f t="shared" si="12"/>
        <v>1.522916666666695</v>
      </c>
      <c r="N91" s="9">
        <f t="shared" si="13"/>
        <v>91.37500000000169</v>
      </c>
      <c r="O91" s="11">
        <v>2193</v>
      </c>
      <c r="P91" s="10">
        <f t="shared" si="14"/>
        <v>11.326949384404925</v>
      </c>
    </row>
    <row r="92" spans="1:16" ht="13.5" customHeight="1">
      <c r="A92" s="26" t="s">
        <v>595</v>
      </c>
      <c r="B92" s="35" t="s">
        <v>79</v>
      </c>
      <c r="C92" s="17" t="s">
        <v>389</v>
      </c>
      <c r="D92" s="17" t="s">
        <v>201</v>
      </c>
      <c r="E92" s="17" t="s">
        <v>372</v>
      </c>
      <c r="F92" s="18" t="s">
        <v>181</v>
      </c>
      <c r="G92" s="18">
        <v>1993</v>
      </c>
      <c r="H92" s="36" t="s">
        <v>462</v>
      </c>
      <c r="I92" s="31">
        <v>0.469791666666663</v>
      </c>
      <c r="J92" s="32">
        <v>0.4951851851851852</v>
      </c>
      <c r="K92" s="33">
        <f t="shared" si="10"/>
        <v>0.025393518518522173</v>
      </c>
      <c r="L92" s="34">
        <f t="shared" si="11"/>
        <v>11.321786690975388</v>
      </c>
      <c r="M92" s="9">
        <f t="shared" si="12"/>
        <v>1.5236111111113304</v>
      </c>
      <c r="N92" s="9">
        <f t="shared" si="13"/>
        <v>91.41666666667983</v>
      </c>
      <c r="O92" s="11">
        <v>2194</v>
      </c>
      <c r="P92" s="10">
        <f t="shared" si="14"/>
        <v>11.321786690975388</v>
      </c>
    </row>
    <row r="93" spans="1:16" ht="13.5" customHeight="1">
      <c r="A93" s="26" t="s">
        <v>596</v>
      </c>
      <c r="B93" s="35" t="s">
        <v>107</v>
      </c>
      <c r="C93" s="17" t="s">
        <v>245</v>
      </c>
      <c r="D93" s="17" t="s">
        <v>201</v>
      </c>
      <c r="E93" s="17" t="s">
        <v>436</v>
      </c>
      <c r="F93" s="18" t="s">
        <v>181</v>
      </c>
      <c r="G93" s="18">
        <v>1986</v>
      </c>
      <c r="H93" s="29" t="s">
        <v>317</v>
      </c>
      <c r="I93" s="31">
        <v>0.479513888888879</v>
      </c>
      <c r="J93" s="32">
        <v>0.5050462962962963</v>
      </c>
      <c r="K93" s="33">
        <f t="shared" si="10"/>
        <v>0.025532407407417246</v>
      </c>
      <c r="L93" s="34">
        <f t="shared" si="11"/>
        <v>11.260199456029012</v>
      </c>
      <c r="M93" s="9">
        <f t="shared" si="12"/>
        <v>1.5319444444450347</v>
      </c>
      <c r="N93" s="9">
        <f t="shared" si="13"/>
        <v>91.91666666670208</v>
      </c>
      <c r="O93" s="11">
        <v>2206</v>
      </c>
      <c r="P93" s="10">
        <f t="shared" si="14"/>
        <v>11.260199456029012</v>
      </c>
    </row>
    <row r="94" spans="1:16" ht="13.5" customHeight="1">
      <c r="A94" s="26" t="s">
        <v>597</v>
      </c>
      <c r="B94" s="30" t="s">
        <v>8</v>
      </c>
      <c r="C94" s="17" t="s">
        <v>396</v>
      </c>
      <c r="D94" s="17" t="s">
        <v>203</v>
      </c>
      <c r="E94" s="17" t="s">
        <v>182</v>
      </c>
      <c r="F94" s="18" t="s">
        <v>181</v>
      </c>
      <c r="G94" s="18">
        <v>1979</v>
      </c>
      <c r="H94" s="29" t="s">
        <v>317</v>
      </c>
      <c r="I94" s="31">
        <v>0.494444444444425</v>
      </c>
      <c r="J94" s="32">
        <v>0.5199884259259259</v>
      </c>
      <c r="K94" s="33">
        <f t="shared" si="10"/>
        <v>0.025543981481500888</v>
      </c>
      <c r="L94" s="34">
        <f t="shared" si="11"/>
        <v>11.255097417308564</v>
      </c>
      <c r="M94" s="9">
        <f t="shared" si="12"/>
        <v>1.5326388888900533</v>
      </c>
      <c r="N94" s="9">
        <f t="shared" si="13"/>
        <v>91.9583333334032</v>
      </c>
      <c r="O94" s="11">
        <v>2207</v>
      </c>
      <c r="P94" s="10">
        <f t="shared" si="14"/>
        <v>11.255097417308564</v>
      </c>
    </row>
    <row r="95" spans="1:16" ht="13.5" customHeight="1">
      <c r="A95" s="26" t="s">
        <v>598</v>
      </c>
      <c r="B95" s="35" t="s">
        <v>83</v>
      </c>
      <c r="C95" s="17" t="s">
        <v>218</v>
      </c>
      <c r="D95" s="17" t="s">
        <v>212</v>
      </c>
      <c r="E95" s="17" t="s">
        <v>355</v>
      </c>
      <c r="F95" s="18" t="s">
        <v>181</v>
      </c>
      <c r="G95" s="18">
        <v>1983</v>
      </c>
      <c r="H95" s="29" t="s">
        <v>317</v>
      </c>
      <c r="I95" s="31">
        <v>0.471180555555551</v>
      </c>
      <c r="J95" s="32">
        <v>0.4967361111111111</v>
      </c>
      <c r="K95" s="33">
        <f t="shared" si="10"/>
        <v>0.025555555555560105</v>
      </c>
      <c r="L95" s="34">
        <f t="shared" si="11"/>
        <v>11.25</v>
      </c>
      <c r="M95" s="9">
        <f t="shared" si="12"/>
        <v>1.5333333333336063</v>
      </c>
      <c r="N95" s="9">
        <f t="shared" si="13"/>
        <v>92.00000000001639</v>
      </c>
      <c r="O95" s="11">
        <v>2208</v>
      </c>
      <c r="P95" s="10">
        <f t="shared" si="14"/>
        <v>11.25</v>
      </c>
    </row>
    <row r="96" spans="1:16" ht="13.5" customHeight="1">
      <c r="A96" s="26" t="s">
        <v>599</v>
      </c>
      <c r="B96" s="35" t="s">
        <v>86</v>
      </c>
      <c r="C96" s="48" t="s">
        <v>464</v>
      </c>
      <c r="D96" s="48" t="s">
        <v>465</v>
      </c>
      <c r="E96" s="48" t="s">
        <v>402</v>
      </c>
      <c r="F96" s="44" t="s">
        <v>181</v>
      </c>
      <c r="G96" s="44">
        <v>1984</v>
      </c>
      <c r="H96" s="46" t="s">
        <v>324</v>
      </c>
      <c r="I96" s="31">
        <v>0.472222222222217</v>
      </c>
      <c r="J96" s="32">
        <v>0.4978472222222223</v>
      </c>
      <c r="K96" s="33">
        <f t="shared" si="10"/>
        <v>0.025625000000005282</v>
      </c>
      <c r="L96" s="34">
        <f t="shared" si="11"/>
        <v>11.219512195121952</v>
      </c>
      <c r="M96" s="9">
        <f t="shared" si="12"/>
        <v>1.537500000000317</v>
      </c>
      <c r="N96" s="9">
        <f t="shared" si="13"/>
        <v>92.25000000001901</v>
      </c>
      <c r="O96" s="11">
        <v>2214</v>
      </c>
      <c r="P96" s="10">
        <f t="shared" si="14"/>
        <v>11.219512195121952</v>
      </c>
    </row>
    <row r="97" spans="1:16" ht="13.5" customHeight="1">
      <c r="A97" s="26" t="s">
        <v>600</v>
      </c>
      <c r="B97" s="35" t="s">
        <v>146</v>
      </c>
      <c r="C97" s="17" t="s">
        <v>376</v>
      </c>
      <c r="D97" s="17" t="s">
        <v>246</v>
      </c>
      <c r="E97" s="17" t="s">
        <v>377</v>
      </c>
      <c r="F97" s="18" t="s">
        <v>178</v>
      </c>
      <c r="G97" s="18">
        <v>1987</v>
      </c>
      <c r="H97" s="29" t="s">
        <v>317</v>
      </c>
      <c r="I97" s="31">
        <v>0.493055555555537</v>
      </c>
      <c r="J97" s="32">
        <v>0.5187037037037037</v>
      </c>
      <c r="K97" s="33">
        <f t="shared" si="10"/>
        <v>0.025648148148166683</v>
      </c>
      <c r="L97" s="34">
        <f t="shared" si="11"/>
        <v>11.209386281588447</v>
      </c>
      <c r="M97" s="9">
        <f t="shared" si="12"/>
        <v>1.538888888890001</v>
      </c>
      <c r="N97" s="9">
        <f t="shared" si="13"/>
        <v>92.33333333340006</v>
      </c>
      <c r="O97" s="11">
        <v>2216</v>
      </c>
      <c r="P97" s="10">
        <f t="shared" si="14"/>
        <v>11.209386281588447</v>
      </c>
    </row>
    <row r="98" spans="1:16" ht="13.5" customHeight="1">
      <c r="A98" s="26" t="s">
        <v>601</v>
      </c>
      <c r="B98" s="30" t="s">
        <v>163</v>
      </c>
      <c r="C98" s="17" t="s">
        <v>322</v>
      </c>
      <c r="D98" s="17" t="s">
        <v>208</v>
      </c>
      <c r="E98" s="17" t="s">
        <v>365</v>
      </c>
      <c r="F98" s="18" t="s">
        <v>181</v>
      </c>
      <c r="G98" s="18">
        <v>1974</v>
      </c>
      <c r="H98" s="29" t="s">
        <v>317</v>
      </c>
      <c r="I98" s="31">
        <v>0.512847222222191</v>
      </c>
      <c r="J98" s="32">
        <v>0.5384953703703704</v>
      </c>
      <c r="K98" s="33">
        <f t="shared" si="10"/>
        <v>0.025648148148179395</v>
      </c>
      <c r="L98" s="34">
        <f t="shared" si="11"/>
        <v>11.209386281588447</v>
      </c>
      <c r="M98" s="9">
        <f t="shared" si="12"/>
        <v>1.5388888888907637</v>
      </c>
      <c r="N98" s="9">
        <f t="shared" si="13"/>
        <v>92.33333333344582</v>
      </c>
      <c r="O98" s="11">
        <v>2216</v>
      </c>
      <c r="P98" s="10">
        <f t="shared" si="14"/>
        <v>11.209386281588447</v>
      </c>
    </row>
    <row r="99" spans="1:16" ht="13.5" customHeight="1">
      <c r="A99" s="26" t="s">
        <v>602</v>
      </c>
      <c r="B99" s="35" t="s">
        <v>142</v>
      </c>
      <c r="C99" s="17" t="s">
        <v>307</v>
      </c>
      <c r="D99" s="17" t="s">
        <v>308</v>
      </c>
      <c r="E99" s="17" t="s">
        <v>253</v>
      </c>
      <c r="F99" s="18" t="s">
        <v>178</v>
      </c>
      <c r="G99" s="18">
        <v>1965</v>
      </c>
      <c r="H99" s="37" t="s">
        <v>316</v>
      </c>
      <c r="I99" s="31">
        <v>0.491666666666649</v>
      </c>
      <c r="J99" s="32">
        <v>0.517337962962963</v>
      </c>
      <c r="K99" s="33">
        <f t="shared" si="10"/>
        <v>0.025671296296313983</v>
      </c>
      <c r="L99" s="34">
        <f t="shared" si="11"/>
        <v>11.199278629395852</v>
      </c>
      <c r="M99" s="9">
        <f t="shared" si="12"/>
        <v>1.540277777778839</v>
      </c>
      <c r="N99" s="9">
        <f t="shared" si="13"/>
        <v>92.41666666673034</v>
      </c>
      <c r="O99" s="11">
        <v>2218</v>
      </c>
      <c r="P99" s="10">
        <f t="shared" si="14"/>
        <v>11.199278629395852</v>
      </c>
    </row>
    <row r="100" spans="1:16" ht="13.5" customHeight="1">
      <c r="A100" s="26" t="s">
        <v>603</v>
      </c>
      <c r="B100" s="35" t="s">
        <v>70</v>
      </c>
      <c r="C100" s="17" t="s">
        <v>332</v>
      </c>
      <c r="D100" s="17" t="s">
        <v>199</v>
      </c>
      <c r="E100" s="17" t="s">
        <v>182</v>
      </c>
      <c r="F100" s="18" t="s">
        <v>181</v>
      </c>
      <c r="G100" s="18">
        <v>1996</v>
      </c>
      <c r="H100" s="36" t="s">
        <v>462</v>
      </c>
      <c r="I100" s="31">
        <v>0.466666666666665</v>
      </c>
      <c r="J100" s="32">
        <v>0.4924537037037037</v>
      </c>
      <c r="K100" s="33">
        <f t="shared" si="10"/>
        <v>0.025787037037038718</v>
      </c>
      <c r="L100" s="34">
        <f t="shared" si="11"/>
        <v>11.149012567324956</v>
      </c>
      <c r="M100" s="9">
        <f t="shared" si="12"/>
        <v>1.547222222222323</v>
      </c>
      <c r="N100" s="9">
        <f t="shared" si="13"/>
        <v>92.83333333333938</v>
      </c>
      <c r="O100" s="11">
        <v>2228</v>
      </c>
      <c r="P100" s="10">
        <f t="shared" si="14"/>
        <v>11.149012567324956</v>
      </c>
    </row>
    <row r="101" spans="1:16" ht="13.5" customHeight="1">
      <c r="A101" s="26" t="s">
        <v>604</v>
      </c>
      <c r="B101" s="35" t="s">
        <v>119</v>
      </c>
      <c r="C101" s="27" t="s">
        <v>475</v>
      </c>
      <c r="D101" s="27" t="s">
        <v>190</v>
      </c>
      <c r="E101" s="27" t="s">
        <v>182</v>
      </c>
      <c r="F101" s="28" t="s">
        <v>181</v>
      </c>
      <c r="G101" s="28">
        <v>1986</v>
      </c>
      <c r="H101" s="29" t="s">
        <v>317</v>
      </c>
      <c r="I101" s="31">
        <v>0.483680555555543</v>
      </c>
      <c r="J101" s="32">
        <v>0.5096180555555555</v>
      </c>
      <c r="K101" s="33">
        <f aca="true" t="shared" si="15" ref="K101:K132">J101-I101</f>
        <v>0.025937500000012492</v>
      </c>
      <c r="L101" s="34">
        <f aca="true" t="shared" si="16" ref="L101:L132">6.9/O101*3600</f>
        <v>11.084337349397591</v>
      </c>
      <c r="M101" s="9">
        <f aca="true" t="shared" si="17" ref="M101:M132">K101*60</f>
        <v>1.5562500000007495</v>
      </c>
      <c r="N101" s="9">
        <f aca="true" t="shared" si="18" ref="N101:N132">M101*60</f>
        <v>93.37500000004498</v>
      </c>
      <c r="O101" s="11">
        <v>2241</v>
      </c>
      <c r="P101" s="10">
        <f aca="true" t="shared" si="19" ref="P101:P132">6.9/O101*3600</f>
        <v>11.084337349397591</v>
      </c>
    </row>
    <row r="102" spans="1:16" ht="13.5" customHeight="1">
      <c r="A102" s="26" t="s">
        <v>605</v>
      </c>
      <c r="B102" s="35" t="s">
        <v>143</v>
      </c>
      <c r="C102" s="17" t="s">
        <v>219</v>
      </c>
      <c r="D102" s="17" t="s">
        <v>220</v>
      </c>
      <c r="E102" s="17" t="s">
        <v>253</v>
      </c>
      <c r="F102" s="18" t="s">
        <v>178</v>
      </c>
      <c r="G102" s="18">
        <v>1973</v>
      </c>
      <c r="H102" s="29" t="s">
        <v>317</v>
      </c>
      <c r="I102" s="31">
        <v>0.492013888888871</v>
      </c>
      <c r="J102" s="32">
        <v>0.5180439814814815</v>
      </c>
      <c r="K102" s="33">
        <f t="shared" si="15"/>
        <v>0.026030092592610465</v>
      </c>
      <c r="L102" s="34">
        <f t="shared" si="16"/>
        <v>11.044908848377057</v>
      </c>
      <c r="M102" s="9">
        <f t="shared" si="17"/>
        <v>1.561805555556628</v>
      </c>
      <c r="N102" s="9">
        <f t="shared" si="18"/>
        <v>93.70833333339768</v>
      </c>
      <c r="O102" s="11">
        <v>2249</v>
      </c>
      <c r="P102" s="10">
        <f t="shared" si="19"/>
        <v>11.044908848377057</v>
      </c>
    </row>
    <row r="103" spans="1:16" ht="13.5" customHeight="1">
      <c r="A103" s="26" t="s">
        <v>606</v>
      </c>
      <c r="B103" s="30" t="s">
        <v>47</v>
      </c>
      <c r="C103" s="27" t="s">
        <v>494</v>
      </c>
      <c r="D103" s="27" t="s">
        <v>242</v>
      </c>
      <c r="E103" s="27" t="s">
        <v>497</v>
      </c>
      <c r="F103" s="18" t="s">
        <v>181</v>
      </c>
      <c r="G103" s="28">
        <v>1958</v>
      </c>
      <c r="H103" s="49" t="s">
        <v>318</v>
      </c>
      <c r="I103" s="31">
        <v>0.507986111111083</v>
      </c>
      <c r="J103" s="32">
        <v>0.5340856481481482</v>
      </c>
      <c r="K103" s="33">
        <f t="shared" si="15"/>
        <v>0.026099537037065135</v>
      </c>
      <c r="L103" s="34">
        <f t="shared" si="16"/>
        <v>11.015521064301552</v>
      </c>
      <c r="M103" s="9">
        <f t="shared" si="17"/>
        <v>1.565972222223908</v>
      </c>
      <c r="N103" s="9">
        <f t="shared" si="18"/>
        <v>93.95833333343448</v>
      </c>
      <c r="O103" s="11">
        <v>2255</v>
      </c>
      <c r="P103" s="10">
        <f t="shared" si="19"/>
        <v>11.015521064301552</v>
      </c>
    </row>
    <row r="104" spans="1:16" ht="13.5" customHeight="1">
      <c r="A104" s="26" t="s">
        <v>5</v>
      </c>
      <c r="B104" s="30" t="s">
        <v>29</v>
      </c>
      <c r="C104" s="17" t="s">
        <v>354</v>
      </c>
      <c r="D104" s="17" t="s">
        <v>239</v>
      </c>
      <c r="E104" s="17" t="s">
        <v>182</v>
      </c>
      <c r="F104" s="18" t="s">
        <v>181</v>
      </c>
      <c r="G104" s="18">
        <v>1969</v>
      </c>
      <c r="H104" s="37" t="s">
        <v>316</v>
      </c>
      <c r="I104" s="31">
        <v>0.501736111111087</v>
      </c>
      <c r="J104" s="32">
        <v>0.5279282407407407</v>
      </c>
      <c r="K104" s="33">
        <f t="shared" si="15"/>
        <v>0.026192129629653782</v>
      </c>
      <c r="L104" s="34">
        <f t="shared" si="16"/>
        <v>10.976579761378702</v>
      </c>
      <c r="M104" s="9">
        <f t="shared" si="17"/>
        <v>1.571527777779227</v>
      </c>
      <c r="N104" s="9">
        <f t="shared" si="18"/>
        <v>94.29166666675361</v>
      </c>
      <c r="O104" s="11">
        <v>2263</v>
      </c>
      <c r="P104" s="10">
        <f t="shared" si="19"/>
        <v>10.976579761378702</v>
      </c>
    </row>
    <row r="105" spans="1:16" ht="13.5" customHeight="1">
      <c r="A105" s="26" t="s">
        <v>6</v>
      </c>
      <c r="B105" s="30" t="s">
        <v>165</v>
      </c>
      <c r="C105" s="27" t="s">
        <v>503</v>
      </c>
      <c r="D105" s="27" t="s">
        <v>198</v>
      </c>
      <c r="E105" s="27" t="s">
        <v>504</v>
      </c>
      <c r="F105" s="28" t="s">
        <v>181</v>
      </c>
      <c r="G105" s="28">
        <v>1957</v>
      </c>
      <c r="H105" s="49" t="s">
        <v>318</v>
      </c>
      <c r="I105" s="31">
        <v>0.513541666666635</v>
      </c>
      <c r="J105" s="32">
        <v>0.5399305555555556</v>
      </c>
      <c r="K105" s="33">
        <f t="shared" si="15"/>
        <v>0.026388888888920548</v>
      </c>
      <c r="L105" s="34">
        <f t="shared" si="16"/>
        <v>10.894736842105264</v>
      </c>
      <c r="M105" s="9">
        <f t="shared" si="17"/>
        <v>1.5833333333352329</v>
      </c>
      <c r="N105" s="9">
        <f t="shared" si="18"/>
        <v>95.00000000011397</v>
      </c>
      <c r="O105" s="11">
        <v>2280</v>
      </c>
      <c r="P105" s="10">
        <f t="shared" si="19"/>
        <v>10.894736842105264</v>
      </c>
    </row>
    <row r="106" spans="1:16" ht="13.5" customHeight="1">
      <c r="A106" s="26" t="s">
        <v>7</v>
      </c>
      <c r="B106" s="35" t="s">
        <v>57</v>
      </c>
      <c r="C106" s="27" t="s">
        <v>457</v>
      </c>
      <c r="D106" s="27" t="s">
        <v>228</v>
      </c>
      <c r="E106" s="27" t="s">
        <v>287</v>
      </c>
      <c r="F106" s="28" t="s">
        <v>181</v>
      </c>
      <c r="G106" s="28"/>
      <c r="H106" s="37" t="s">
        <v>316</v>
      </c>
      <c r="I106" s="31">
        <v>0.462152777777778</v>
      </c>
      <c r="J106" s="31">
        <v>0.4886458333333333</v>
      </c>
      <c r="K106" s="33">
        <f t="shared" si="15"/>
        <v>0.026493055555555256</v>
      </c>
      <c r="L106" s="34">
        <f t="shared" si="16"/>
        <v>10.851900393184797</v>
      </c>
      <c r="M106" s="9">
        <f t="shared" si="17"/>
        <v>1.5895833333333154</v>
      </c>
      <c r="N106" s="9">
        <f t="shared" si="18"/>
        <v>95.37499999999892</v>
      </c>
      <c r="O106" s="11">
        <v>2289</v>
      </c>
      <c r="P106" s="10">
        <f t="shared" si="19"/>
        <v>10.851900393184797</v>
      </c>
    </row>
    <row r="107" spans="1:16" ht="13.5" customHeight="1">
      <c r="A107" s="26" t="s">
        <v>8</v>
      </c>
      <c r="B107" s="35" t="s">
        <v>103</v>
      </c>
      <c r="C107" s="17" t="s">
        <v>302</v>
      </c>
      <c r="D107" s="17" t="s">
        <v>214</v>
      </c>
      <c r="E107" s="17" t="s">
        <v>303</v>
      </c>
      <c r="F107" s="18" t="s">
        <v>181</v>
      </c>
      <c r="G107" s="18">
        <v>1972</v>
      </c>
      <c r="H107" s="29" t="s">
        <v>317</v>
      </c>
      <c r="I107" s="31">
        <v>0.478124999999991</v>
      </c>
      <c r="J107" s="32">
        <v>0.5046759259259259</v>
      </c>
      <c r="K107" s="33">
        <f t="shared" si="15"/>
        <v>0.026550925925934943</v>
      </c>
      <c r="L107" s="34">
        <f t="shared" si="16"/>
        <v>10.82824760244115</v>
      </c>
      <c r="M107" s="9">
        <f t="shared" si="17"/>
        <v>1.5930555555560966</v>
      </c>
      <c r="N107" s="9">
        <f t="shared" si="18"/>
        <v>95.5833333333658</v>
      </c>
      <c r="O107" s="11">
        <v>2294</v>
      </c>
      <c r="P107" s="10">
        <f t="shared" si="19"/>
        <v>10.82824760244115</v>
      </c>
    </row>
    <row r="108" spans="1:16" ht="13.5" customHeight="1">
      <c r="A108" s="26" t="s">
        <v>9</v>
      </c>
      <c r="B108" s="30" t="s">
        <v>171</v>
      </c>
      <c r="C108" s="17" t="s">
        <v>434</v>
      </c>
      <c r="D108" s="17" t="s">
        <v>311</v>
      </c>
      <c r="E108" s="48" t="s">
        <v>402</v>
      </c>
      <c r="F108" s="18" t="s">
        <v>181</v>
      </c>
      <c r="G108" s="18">
        <v>1967</v>
      </c>
      <c r="H108" s="37" t="s">
        <v>316</v>
      </c>
      <c r="I108" s="31">
        <v>0.515624999999967</v>
      </c>
      <c r="J108" s="32">
        <v>0.5422106481481481</v>
      </c>
      <c r="K108" s="33">
        <f t="shared" si="15"/>
        <v>0.026585648148181096</v>
      </c>
      <c r="L108" s="34">
        <f t="shared" si="16"/>
        <v>10.814105354810623</v>
      </c>
      <c r="M108" s="9">
        <f t="shared" si="17"/>
        <v>1.5951388888908657</v>
      </c>
      <c r="N108" s="9">
        <f t="shared" si="18"/>
        <v>95.70833333345195</v>
      </c>
      <c r="O108" s="11">
        <v>2297</v>
      </c>
      <c r="P108" s="10">
        <f t="shared" si="19"/>
        <v>10.814105354810623</v>
      </c>
    </row>
    <row r="109" spans="1:16" ht="13.5" customHeight="1">
      <c r="A109" s="26" t="s">
        <v>10</v>
      </c>
      <c r="B109" s="35" t="s">
        <v>106</v>
      </c>
      <c r="C109" s="17" t="s">
        <v>391</v>
      </c>
      <c r="D109" s="17" t="s">
        <v>239</v>
      </c>
      <c r="E109" s="17" t="s">
        <v>392</v>
      </c>
      <c r="F109" s="18" t="s">
        <v>181</v>
      </c>
      <c r="G109" s="18">
        <v>1984</v>
      </c>
      <c r="H109" s="29" t="s">
        <v>317</v>
      </c>
      <c r="I109" s="31">
        <v>0.479166666666657</v>
      </c>
      <c r="J109" s="32">
        <v>0.5058912037037037</v>
      </c>
      <c r="K109" s="33">
        <f t="shared" si="15"/>
        <v>0.026724537037046636</v>
      </c>
      <c r="L109" s="34">
        <f t="shared" si="16"/>
        <v>10.75790385448246</v>
      </c>
      <c r="M109" s="9">
        <f t="shared" si="17"/>
        <v>1.6034722222227982</v>
      </c>
      <c r="N109" s="9">
        <f t="shared" si="18"/>
        <v>96.20833333336789</v>
      </c>
      <c r="O109" s="11">
        <v>2309</v>
      </c>
      <c r="P109" s="10">
        <f t="shared" si="19"/>
        <v>10.75790385448246</v>
      </c>
    </row>
    <row r="110" spans="1:17" s="94" customFormat="1" ht="13.5" customHeight="1">
      <c r="A110" s="85" t="s">
        <v>11</v>
      </c>
      <c r="B110" s="86" t="s">
        <v>135</v>
      </c>
      <c r="C110" s="89" t="s">
        <v>300</v>
      </c>
      <c r="D110" s="89" t="s">
        <v>228</v>
      </c>
      <c r="E110" s="89" t="s">
        <v>255</v>
      </c>
      <c r="F110" s="90" t="s">
        <v>181</v>
      </c>
      <c r="G110" s="90">
        <v>1956</v>
      </c>
      <c r="H110" s="97" t="s">
        <v>318</v>
      </c>
      <c r="I110" s="88">
        <v>0.489236111111095</v>
      </c>
      <c r="J110" s="91">
        <v>0.5161921296296296</v>
      </c>
      <c r="K110" s="88">
        <f t="shared" si="15"/>
        <v>0.026956018518534575</v>
      </c>
      <c r="L110" s="92">
        <f t="shared" si="16"/>
        <v>10.665521683125805</v>
      </c>
      <c r="M110" s="9">
        <f t="shared" si="17"/>
        <v>1.6173611111120745</v>
      </c>
      <c r="N110" s="9">
        <f t="shared" si="18"/>
        <v>97.04166666672447</v>
      </c>
      <c r="O110" s="11">
        <v>2329</v>
      </c>
      <c r="P110" s="10">
        <f t="shared" si="19"/>
        <v>10.665521683125805</v>
      </c>
      <c r="Q110" s="93"/>
    </row>
    <row r="111" spans="1:16" ht="13.5" customHeight="1">
      <c r="A111" s="26" t="s">
        <v>12</v>
      </c>
      <c r="B111" s="35" t="s">
        <v>73</v>
      </c>
      <c r="C111" s="71" t="s">
        <v>384</v>
      </c>
      <c r="D111" s="71" t="s">
        <v>385</v>
      </c>
      <c r="E111" s="71" t="s">
        <v>182</v>
      </c>
      <c r="F111" s="72" t="s">
        <v>181</v>
      </c>
      <c r="G111" s="72">
        <v>1984</v>
      </c>
      <c r="H111" s="46" t="s">
        <v>324</v>
      </c>
      <c r="I111" s="39">
        <v>0.4680555555555555</v>
      </c>
      <c r="J111" s="40">
        <v>0.4956365740740741</v>
      </c>
      <c r="K111" s="41">
        <f t="shared" si="15"/>
        <v>0.027581018518518574</v>
      </c>
      <c r="L111" s="42">
        <f t="shared" si="16"/>
        <v>10.423835501468737</v>
      </c>
      <c r="M111" s="19">
        <f t="shared" si="17"/>
        <v>1.6548611111111144</v>
      </c>
      <c r="N111" s="19">
        <f t="shared" si="18"/>
        <v>99.29166666666687</v>
      </c>
      <c r="O111" s="21">
        <v>2383</v>
      </c>
      <c r="P111" s="20">
        <f t="shared" si="19"/>
        <v>10.423835501468737</v>
      </c>
    </row>
    <row r="112" spans="1:16" ht="13.5" customHeight="1">
      <c r="A112" s="26" t="s">
        <v>13</v>
      </c>
      <c r="B112" s="35" t="s">
        <v>66</v>
      </c>
      <c r="C112" s="17" t="s">
        <v>267</v>
      </c>
      <c r="D112" s="17" t="s">
        <v>268</v>
      </c>
      <c r="E112" s="17" t="s">
        <v>366</v>
      </c>
      <c r="F112" s="18" t="s">
        <v>181</v>
      </c>
      <c r="G112" s="18">
        <v>1970</v>
      </c>
      <c r="H112" s="37" t="s">
        <v>316</v>
      </c>
      <c r="I112" s="39">
        <v>0.465277777777777</v>
      </c>
      <c r="J112" s="40">
        <v>0.4928587962962963</v>
      </c>
      <c r="K112" s="41">
        <f t="shared" si="15"/>
        <v>0.027581018518519296</v>
      </c>
      <c r="L112" s="42">
        <f t="shared" si="16"/>
        <v>10.423835501468737</v>
      </c>
      <c r="M112" s="19">
        <f t="shared" si="17"/>
        <v>1.6548611111111577</v>
      </c>
      <c r="N112" s="19">
        <f t="shared" si="18"/>
        <v>99.29166666666947</v>
      </c>
      <c r="O112" s="21">
        <v>2383</v>
      </c>
      <c r="P112" s="20">
        <f t="shared" si="19"/>
        <v>10.423835501468737</v>
      </c>
    </row>
    <row r="113" spans="1:16" ht="13.5" customHeight="1">
      <c r="A113" s="26" t="s">
        <v>14</v>
      </c>
      <c r="B113" s="30" t="s">
        <v>28</v>
      </c>
      <c r="C113" s="27" t="s">
        <v>478</v>
      </c>
      <c r="D113" s="27" t="s">
        <v>199</v>
      </c>
      <c r="E113" s="27" t="s">
        <v>479</v>
      </c>
      <c r="F113" s="28" t="s">
        <v>181</v>
      </c>
      <c r="G113" s="28">
        <v>1965</v>
      </c>
      <c r="H113" s="37" t="s">
        <v>316</v>
      </c>
      <c r="I113" s="31">
        <v>0.501388888888865</v>
      </c>
      <c r="J113" s="32">
        <v>0.5289814814814815</v>
      </c>
      <c r="K113" s="33">
        <f t="shared" si="15"/>
        <v>0.027592592592616483</v>
      </c>
      <c r="L113" s="34">
        <f t="shared" si="16"/>
        <v>10.419463087248323</v>
      </c>
      <c r="M113" s="9">
        <f t="shared" si="17"/>
        <v>1.655555555556989</v>
      </c>
      <c r="N113" s="9">
        <f t="shared" si="18"/>
        <v>99.33333333341933</v>
      </c>
      <c r="O113" s="11">
        <v>2384</v>
      </c>
      <c r="P113" s="10">
        <f t="shared" si="19"/>
        <v>10.419463087248323</v>
      </c>
    </row>
    <row r="114" spans="1:16" ht="13.5" customHeight="1">
      <c r="A114" s="26" t="s">
        <v>15</v>
      </c>
      <c r="B114" s="35" t="s">
        <v>128</v>
      </c>
      <c r="C114" s="17" t="s">
        <v>361</v>
      </c>
      <c r="D114" s="17" t="s">
        <v>190</v>
      </c>
      <c r="E114" s="17" t="s">
        <v>362</v>
      </c>
      <c r="F114" s="18" t="s">
        <v>181</v>
      </c>
      <c r="G114" s="18">
        <v>1985</v>
      </c>
      <c r="H114" s="29" t="s">
        <v>317</v>
      </c>
      <c r="I114" s="31">
        <v>0.486805555555541</v>
      </c>
      <c r="J114" s="32">
        <v>0.5145023148148148</v>
      </c>
      <c r="K114" s="33">
        <f t="shared" si="15"/>
        <v>0.027696759259273784</v>
      </c>
      <c r="L114" s="34">
        <f t="shared" si="16"/>
        <v>10.380275804429587</v>
      </c>
      <c r="M114" s="9">
        <f t="shared" si="17"/>
        <v>1.661805555556427</v>
      </c>
      <c r="N114" s="9">
        <f t="shared" si="18"/>
        <v>99.70833333338562</v>
      </c>
      <c r="O114" s="11">
        <v>2393</v>
      </c>
      <c r="P114" s="10">
        <f t="shared" si="19"/>
        <v>10.380275804429587</v>
      </c>
    </row>
    <row r="115" spans="1:16" ht="13.5" customHeight="1">
      <c r="A115" s="26" t="s">
        <v>16</v>
      </c>
      <c r="B115" s="35" t="s">
        <v>110</v>
      </c>
      <c r="C115" s="17" t="s">
        <v>374</v>
      </c>
      <c r="D115" s="17" t="s">
        <v>193</v>
      </c>
      <c r="E115" s="17" t="s">
        <v>375</v>
      </c>
      <c r="F115" s="18" t="s">
        <v>181</v>
      </c>
      <c r="G115" s="18">
        <v>1967</v>
      </c>
      <c r="H115" s="45" t="s">
        <v>325</v>
      </c>
      <c r="I115" s="31">
        <v>0.480555555555545</v>
      </c>
      <c r="J115" s="32">
        <v>0.5083564814814815</v>
      </c>
      <c r="K115" s="33">
        <f t="shared" si="15"/>
        <v>0.02780092592593647</v>
      </c>
      <c r="L115" s="34">
        <f t="shared" si="16"/>
        <v>10.341382181515403</v>
      </c>
      <c r="M115" s="9">
        <f t="shared" si="17"/>
        <v>1.6680555555561882</v>
      </c>
      <c r="N115" s="9">
        <f t="shared" si="18"/>
        <v>100.0833333333713</v>
      </c>
      <c r="O115" s="11">
        <v>2402</v>
      </c>
      <c r="P115" s="10">
        <f t="shared" si="19"/>
        <v>10.341382181515403</v>
      </c>
    </row>
    <row r="116" spans="1:16" ht="13.5" customHeight="1">
      <c r="A116" s="26" t="s">
        <v>17</v>
      </c>
      <c r="B116" s="30" t="s">
        <v>15</v>
      </c>
      <c r="C116" s="17" t="s">
        <v>249</v>
      </c>
      <c r="D116" s="17" t="s">
        <v>186</v>
      </c>
      <c r="E116" s="17" t="s">
        <v>182</v>
      </c>
      <c r="F116" s="18" t="s">
        <v>181</v>
      </c>
      <c r="G116" s="18">
        <v>1972</v>
      </c>
      <c r="H116" s="29" t="s">
        <v>317</v>
      </c>
      <c r="I116" s="31">
        <v>0.496874999999979</v>
      </c>
      <c r="J116" s="32">
        <v>0.5248495370370371</v>
      </c>
      <c r="K116" s="33">
        <f t="shared" si="15"/>
        <v>0.0279745370370581</v>
      </c>
      <c r="L116" s="34">
        <f t="shared" si="16"/>
        <v>10.277203144393878</v>
      </c>
      <c r="M116" s="9">
        <f t="shared" si="17"/>
        <v>1.678472222223486</v>
      </c>
      <c r="N116" s="9">
        <f t="shared" si="18"/>
        <v>100.70833333340916</v>
      </c>
      <c r="O116" s="11">
        <v>2417</v>
      </c>
      <c r="P116" s="10">
        <f t="shared" si="19"/>
        <v>10.277203144393878</v>
      </c>
    </row>
    <row r="117" spans="1:16" ht="13.5" customHeight="1">
      <c r="A117" s="26" t="s">
        <v>18</v>
      </c>
      <c r="B117" s="30" t="s">
        <v>34</v>
      </c>
      <c r="C117" s="27" t="s">
        <v>480</v>
      </c>
      <c r="D117" s="27" t="s">
        <v>217</v>
      </c>
      <c r="E117" s="27" t="s">
        <v>182</v>
      </c>
      <c r="F117" s="28" t="s">
        <v>181</v>
      </c>
      <c r="G117" s="28">
        <v>1970</v>
      </c>
      <c r="H117" s="37" t="s">
        <v>316</v>
      </c>
      <c r="I117" s="31">
        <v>0.503472222222197</v>
      </c>
      <c r="J117" s="32">
        <v>0.5315162037037037</v>
      </c>
      <c r="K117" s="33">
        <f t="shared" si="15"/>
        <v>0.028043981481506663</v>
      </c>
      <c r="L117" s="34">
        <f t="shared" si="16"/>
        <v>10.251754023937268</v>
      </c>
      <c r="M117" s="9">
        <f t="shared" si="17"/>
        <v>1.6826388888903998</v>
      </c>
      <c r="N117" s="9">
        <f t="shared" si="18"/>
        <v>100.958333333424</v>
      </c>
      <c r="O117" s="11">
        <v>2423</v>
      </c>
      <c r="P117" s="10">
        <f t="shared" si="19"/>
        <v>10.251754023937268</v>
      </c>
    </row>
    <row r="118" spans="1:16" ht="13.5" customHeight="1">
      <c r="A118" s="26" t="s">
        <v>19</v>
      </c>
      <c r="B118" s="35" t="s">
        <v>102</v>
      </c>
      <c r="C118" s="17" t="s">
        <v>273</v>
      </c>
      <c r="D118" s="17" t="s">
        <v>239</v>
      </c>
      <c r="E118" s="17" t="s">
        <v>182</v>
      </c>
      <c r="F118" s="18" t="s">
        <v>181</v>
      </c>
      <c r="G118" s="18">
        <v>1978</v>
      </c>
      <c r="H118" s="29" t="s">
        <v>317</v>
      </c>
      <c r="I118" s="31">
        <v>0.4777777777777778</v>
      </c>
      <c r="J118" s="32">
        <v>0.5058449074074074</v>
      </c>
      <c r="K118" s="33">
        <f t="shared" si="15"/>
        <v>0.028067129629629595</v>
      </c>
      <c r="L118" s="34">
        <f t="shared" si="16"/>
        <v>10.243298969072166</v>
      </c>
      <c r="M118" s="9">
        <f t="shared" si="17"/>
        <v>1.6840277777777757</v>
      </c>
      <c r="N118" s="9">
        <f t="shared" si="18"/>
        <v>101.04166666666654</v>
      </c>
      <c r="O118" s="11">
        <v>2425</v>
      </c>
      <c r="P118" s="10">
        <f t="shared" si="19"/>
        <v>10.243298969072166</v>
      </c>
    </row>
    <row r="119" spans="1:16" ht="13.5" customHeight="1">
      <c r="A119" s="26" t="s">
        <v>20</v>
      </c>
      <c r="B119" s="35" t="s">
        <v>71</v>
      </c>
      <c r="C119" s="17" t="s">
        <v>360</v>
      </c>
      <c r="D119" s="17" t="s">
        <v>294</v>
      </c>
      <c r="E119" s="17" t="s">
        <v>224</v>
      </c>
      <c r="F119" s="18" t="s">
        <v>181</v>
      </c>
      <c r="G119" s="18">
        <v>1998</v>
      </c>
      <c r="H119" s="43" t="s">
        <v>456</v>
      </c>
      <c r="I119" s="31">
        <v>0.467013888888887</v>
      </c>
      <c r="J119" s="32">
        <v>0.4951041666666667</v>
      </c>
      <c r="K119" s="33">
        <f t="shared" si="15"/>
        <v>0.02809027777777967</v>
      </c>
      <c r="L119" s="34">
        <f t="shared" si="16"/>
        <v>10.234857849196539</v>
      </c>
      <c r="M119" s="9">
        <f t="shared" si="17"/>
        <v>1.6854166666667802</v>
      </c>
      <c r="N119" s="9">
        <f t="shared" si="18"/>
        <v>101.12500000000682</v>
      </c>
      <c r="O119" s="11">
        <v>2427</v>
      </c>
      <c r="P119" s="10">
        <f t="shared" si="19"/>
        <v>10.234857849196539</v>
      </c>
    </row>
    <row r="120" spans="1:16" ht="13.5" customHeight="1">
      <c r="A120" s="26" t="s">
        <v>21</v>
      </c>
      <c r="B120" s="30" t="s">
        <v>21</v>
      </c>
      <c r="C120" s="17" t="s">
        <v>440</v>
      </c>
      <c r="D120" s="17" t="s">
        <v>197</v>
      </c>
      <c r="E120" s="17" t="s">
        <v>441</v>
      </c>
      <c r="F120" s="18" t="s">
        <v>181</v>
      </c>
      <c r="G120" s="18">
        <v>1981</v>
      </c>
      <c r="H120" s="45" t="s">
        <v>325</v>
      </c>
      <c r="I120" s="31">
        <v>0.498958333333311</v>
      </c>
      <c r="J120" s="32">
        <v>0.5270833333333333</v>
      </c>
      <c r="K120" s="33">
        <f t="shared" si="15"/>
        <v>0.028125000000022327</v>
      </c>
      <c r="L120" s="34">
        <f t="shared" si="16"/>
        <v>10.222222222222223</v>
      </c>
      <c r="M120" s="9">
        <f t="shared" si="17"/>
        <v>1.6875000000013396</v>
      </c>
      <c r="N120" s="9">
        <f t="shared" si="18"/>
        <v>101.25000000008038</v>
      </c>
      <c r="O120" s="11">
        <v>2430</v>
      </c>
      <c r="P120" s="10">
        <f t="shared" si="19"/>
        <v>10.222222222222223</v>
      </c>
    </row>
    <row r="121" spans="1:17" s="94" customFormat="1" ht="13.5" customHeight="1">
      <c r="A121" s="85" t="s">
        <v>22</v>
      </c>
      <c r="B121" s="86" t="s">
        <v>136</v>
      </c>
      <c r="C121" s="89" t="s">
        <v>476</v>
      </c>
      <c r="D121" s="89" t="s">
        <v>228</v>
      </c>
      <c r="E121" s="89" t="s">
        <v>255</v>
      </c>
      <c r="F121" s="90" t="s">
        <v>181</v>
      </c>
      <c r="G121" s="90">
        <v>1975</v>
      </c>
      <c r="H121" s="87" t="s">
        <v>317</v>
      </c>
      <c r="I121" s="88">
        <v>0.489583333333317</v>
      </c>
      <c r="J121" s="91">
        <v>0.5177430555555556</v>
      </c>
      <c r="K121" s="88">
        <f t="shared" si="15"/>
        <v>0.02815972222223856</v>
      </c>
      <c r="L121" s="92">
        <f t="shared" si="16"/>
        <v>10.209617755856968</v>
      </c>
      <c r="M121" s="9">
        <f t="shared" si="17"/>
        <v>1.6895833333343135</v>
      </c>
      <c r="N121" s="9">
        <f t="shared" si="18"/>
        <v>101.37500000005882</v>
      </c>
      <c r="O121" s="11">
        <v>2433</v>
      </c>
      <c r="P121" s="10">
        <f t="shared" si="19"/>
        <v>10.209617755856968</v>
      </c>
      <c r="Q121" s="93"/>
    </row>
    <row r="122" spans="1:16" ht="13.5" customHeight="1">
      <c r="A122" s="26" t="s">
        <v>23</v>
      </c>
      <c r="B122" s="30" t="s">
        <v>31</v>
      </c>
      <c r="C122" s="17" t="s">
        <v>427</v>
      </c>
      <c r="D122" s="17" t="s">
        <v>222</v>
      </c>
      <c r="E122" s="17" t="s">
        <v>190</v>
      </c>
      <c r="F122" s="18" t="s">
        <v>181</v>
      </c>
      <c r="G122" s="18">
        <v>1984</v>
      </c>
      <c r="H122" s="29" t="s">
        <v>317</v>
      </c>
      <c r="I122" s="31">
        <v>0.502430555555531</v>
      </c>
      <c r="J122" s="32">
        <v>0.5307291666666667</v>
      </c>
      <c r="K122" s="33">
        <f t="shared" si="15"/>
        <v>0.02829861111113574</v>
      </c>
      <c r="L122" s="34">
        <f t="shared" si="16"/>
        <v>10.15950920245399</v>
      </c>
      <c r="M122" s="9">
        <f t="shared" si="17"/>
        <v>1.6979166666681444</v>
      </c>
      <c r="N122" s="9">
        <f t="shared" si="18"/>
        <v>101.87500000008866</v>
      </c>
      <c r="O122" s="11">
        <v>2445</v>
      </c>
      <c r="P122" s="10">
        <f t="shared" si="19"/>
        <v>10.15950920245399</v>
      </c>
    </row>
    <row r="123" spans="1:16" ht="13.5" customHeight="1">
      <c r="A123" s="26" t="s">
        <v>24</v>
      </c>
      <c r="B123" s="35" t="s">
        <v>48</v>
      </c>
      <c r="C123" s="17" t="s">
        <v>264</v>
      </c>
      <c r="D123" s="17" t="s">
        <v>265</v>
      </c>
      <c r="E123" s="17" t="s">
        <v>196</v>
      </c>
      <c r="F123" s="18" t="s">
        <v>181</v>
      </c>
      <c r="G123" s="18">
        <v>1967</v>
      </c>
      <c r="H123" s="37" t="s">
        <v>316</v>
      </c>
      <c r="I123" s="31">
        <v>0.4590277777777778</v>
      </c>
      <c r="J123" s="31">
        <v>0.4873958333333333</v>
      </c>
      <c r="K123" s="33">
        <f t="shared" si="15"/>
        <v>0.028368055555555494</v>
      </c>
      <c r="L123" s="34">
        <f t="shared" si="16"/>
        <v>10.134638922888618</v>
      </c>
      <c r="M123" s="9">
        <f t="shared" si="17"/>
        <v>1.7020833333333296</v>
      </c>
      <c r="N123" s="9">
        <f t="shared" si="18"/>
        <v>102.12499999999977</v>
      </c>
      <c r="O123" s="11">
        <v>2451</v>
      </c>
      <c r="P123" s="73">
        <f t="shared" si="19"/>
        <v>10.134638922888618</v>
      </c>
    </row>
    <row r="124" spans="1:16" ht="13.5" customHeight="1">
      <c r="A124" s="26" t="s">
        <v>25</v>
      </c>
      <c r="B124" s="35" t="s">
        <v>84</v>
      </c>
      <c r="C124" s="17" t="s">
        <v>359</v>
      </c>
      <c r="D124" s="17" t="s">
        <v>212</v>
      </c>
      <c r="E124" s="17" t="s">
        <v>355</v>
      </c>
      <c r="F124" s="18" t="s">
        <v>181</v>
      </c>
      <c r="G124" s="18">
        <v>1975</v>
      </c>
      <c r="H124" s="29" t="s">
        <v>317</v>
      </c>
      <c r="I124" s="31">
        <v>0.471527777777773</v>
      </c>
      <c r="J124" s="32">
        <v>0.5000694444444445</v>
      </c>
      <c r="K124" s="33">
        <f t="shared" si="15"/>
        <v>0.02854166666667146</v>
      </c>
      <c r="L124" s="34">
        <f t="shared" si="16"/>
        <v>10.072992700729928</v>
      </c>
      <c r="M124" s="9">
        <f t="shared" si="17"/>
        <v>1.7125000000002877</v>
      </c>
      <c r="N124" s="9">
        <f t="shared" si="18"/>
        <v>102.75000000001727</v>
      </c>
      <c r="O124" s="11">
        <v>2466</v>
      </c>
      <c r="P124" s="10">
        <f t="shared" si="19"/>
        <v>10.072992700729928</v>
      </c>
    </row>
    <row r="125" spans="1:16" ht="13.5" customHeight="1">
      <c r="A125" s="26" t="s">
        <v>26</v>
      </c>
      <c r="B125" s="35" t="s">
        <v>49</v>
      </c>
      <c r="C125" s="17" t="s">
        <v>453</v>
      </c>
      <c r="D125" s="17" t="s">
        <v>266</v>
      </c>
      <c r="E125" s="17" t="s">
        <v>196</v>
      </c>
      <c r="F125" s="18" t="s">
        <v>181</v>
      </c>
      <c r="G125" s="18">
        <v>1971</v>
      </c>
      <c r="H125" s="52" t="s">
        <v>315</v>
      </c>
      <c r="I125" s="31">
        <v>0.459375</v>
      </c>
      <c r="J125" s="31">
        <v>0.4880555555555555</v>
      </c>
      <c r="K125" s="33">
        <f t="shared" si="15"/>
        <v>0.028680555555555542</v>
      </c>
      <c r="L125" s="34">
        <f t="shared" si="16"/>
        <v>10.024213075060533</v>
      </c>
      <c r="M125" s="9">
        <f t="shared" si="17"/>
        <v>1.7208333333333325</v>
      </c>
      <c r="N125" s="9">
        <f t="shared" si="18"/>
        <v>103.24999999999996</v>
      </c>
      <c r="O125" s="11">
        <v>2478</v>
      </c>
      <c r="P125" s="10">
        <f t="shared" si="19"/>
        <v>10.024213075060533</v>
      </c>
    </row>
    <row r="126" spans="1:16" ht="13.5" customHeight="1">
      <c r="A126" s="26" t="s">
        <v>27</v>
      </c>
      <c r="B126" s="30" t="s">
        <v>43</v>
      </c>
      <c r="C126" s="48" t="s">
        <v>489</v>
      </c>
      <c r="D126" s="48" t="s">
        <v>215</v>
      </c>
      <c r="E126" s="17" t="s">
        <v>270</v>
      </c>
      <c r="F126" s="18" t="s">
        <v>181</v>
      </c>
      <c r="G126" s="44">
        <v>1962</v>
      </c>
      <c r="H126" s="37" t="s">
        <v>316</v>
      </c>
      <c r="I126" s="31">
        <v>0.506597222222195</v>
      </c>
      <c r="J126" s="32">
        <v>0.5353587962962963</v>
      </c>
      <c r="K126" s="33">
        <f t="shared" si="15"/>
        <v>0.028761574074101293</v>
      </c>
      <c r="L126" s="34">
        <f t="shared" si="16"/>
        <v>9.995975855130785</v>
      </c>
      <c r="M126" s="9">
        <f t="shared" si="17"/>
        <v>1.7256944444460776</v>
      </c>
      <c r="N126" s="9">
        <f t="shared" si="18"/>
        <v>103.54166666676466</v>
      </c>
      <c r="O126" s="11">
        <v>2485</v>
      </c>
      <c r="P126" s="10">
        <f t="shared" si="19"/>
        <v>9.995975855130785</v>
      </c>
    </row>
    <row r="127" spans="1:16" ht="13.5" customHeight="1">
      <c r="A127" s="26" t="s">
        <v>28</v>
      </c>
      <c r="B127" s="35" t="s">
        <v>130</v>
      </c>
      <c r="C127" s="17" t="s">
        <v>414</v>
      </c>
      <c r="D127" s="17" t="s">
        <v>201</v>
      </c>
      <c r="E127" s="17" t="s">
        <v>608</v>
      </c>
      <c r="F127" s="18" t="s">
        <v>181</v>
      </c>
      <c r="G127" s="18">
        <v>1982</v>
      </c>
      <c r="H127" s="29" t="s">
        <v>317</v>
      </c>
      <c r="I127" s="31">
        <v>0.487499999999985</v>
      </c>
      <c r="J127" s="32">
        <v>0.5163773148148149</v>
      </c>
      <c r="K127" s="33">
        <f t="shared" si="15"/>
        <v>0.028877314814829858</v>
      </c>
      <c r="L127" s="34">
        <f t="shared" si="16"/>
        <v>9.955911823647295</v>
      </c>
      <c r="M127" s="9">
        <f t="shared" si="17"/>
        <v>1.7326388888897915</v>
      </c>
      <c r="N127" s="9">
        <f t="shared" si="18"/>
        <v>103.95833333338749</v>
      </c>
      <c r="O127" s="11">
        <v>2495</v>
      </c>
      <c r="P127" s="10">
        <f t="shared" si="19"/>
        <v>9.955911823647295</v>
      </c>
    </row>
    <row r="128" spans="1:16" ht="13.5" customHeight="1">
      <c r="A128" s="26" t="s">
        <v>29</v>
      </c>
      <c r="B128" s="30" t="s">
        <v>164</v>
      </c>
      <c r="C128" s="27" t="s">
        <v>322</v>
      </c>
      <c r="D128" s="27" t="s">
        <v>502</v>
      </c>
      <c r="E128" s="17" t="s">
        <v>365</v>
      </c>
      <c r="F128" s="18" t="s">
        <v>181</v>
      </c>
      <c r="G128" s="28">
        <v>2000</v>
      </c>
      <c r="H128" s="43" t="s">
        <v>456</v>
      </c>
      <c r="I128" s="31">
        <v>0.513194444444413</v>
      </c>
      <c r="J128" s="32">
        <v>0.5421296296296296</v>
      </c>
      <c r="K128" s="33">
        <f t="shared" si="15"/>
        <v>0.02893518518521665</v>
      </c>
      <c r="L128" s="34">
        <f t="shared" si="16"/>
        <v>9.936000000000002</v>
      </c>
      <c r="M128" s="9">
        <f t="shared" si="17"/>
        <v>1.736111111112999</v>
      </c>
      <c r="N128" s="9">
        <f t="shared" si="18"/>
        <v>104.16666666677995</v>
      </c>
      <c r="O128" s="11">
        <v>2500</v>
      </c>
      <c r="P128" s="10">
        <f t="shared" si="19"/>
        <v>9.936000000000002</v>
      </c>
    </row>
    <row r="129" spans="1:16" ht="13.5" customHeight="1">
      <c r="A129" s="26" t="s">
        <v>30</v>
      </c>
      <c r="B129" s="35" t="s">
        <v>64</v>
      </c>
      <c r="C129" s="17" t="s">
        <v>418</v>
      </c>
      <c r="D129" s="17" t="s">
        <v>419</v>
      </c>
      <c r="E129" s="17" t="s">
        <v>420</v>
      </c>
      <c r="F129" s="18" t="s">
        <v>181</v>
      </c>
      <c r="G129" s="18">
        <v>1957</v>
      </c>
      <c r="H129" s="52" t="s">
        <v>315</v>
      </c>
      <c r="I129" s="31">
        <v>0.464583333333333</v>
      </c>
      <c r="J129" s="32">
        <v>0.4937037037037037</v>
      </c>
      <c r="K129" s="33">
        <f t="shared" si="15"/>
        <v>0.029120370370370685</v>
      </c>
      <c r="L129" s="34">
        <f t="shared" si="16"/>
        <v>9.872813990461049</v>
      </c>
      <c r="M129" s="9">
        <f t="shared" si="17"/>
        <v>1.747222222222241</v>
      </c>
      <c r="N129" s="9">
        <f t="shared" si="18"/>
        <v>104.83333333333447</v>
      </c>
      <c r="O129" s="11">
        <v>2516</v>
      </c>
      <c r="P129" s="10">
        <f t="shared" si="19"/>
        <v>9.872813990461049</v>
      </c>
    </row>
    <row r="130" spans="1:16" ht="13.5" customHeight="1">
      <c r="A130" s="26" t="s">
        <v>31</v>
      </c>
      <c r="B130" s="30" t="s">
        <v>166</v>
      </c>
      <c r="C130" s="17" t="s">
        <v>424</v>
      </c>
      <c r="D130" s="17" t="s">
        <v>239</v>
      </c>
      <c r="E130" s="17" t="s">
        <v>196</v>
      </c>
      <c r="F130" s="18" t="s">
        <v>181</v>
      </c>
      <c r="G130" s="18">
        <v>1968</v>
      </c>
      <c r="H130" s="37" t="s">
        <v>316</v>
      </c>
      <c r="I130" s="31">
        <v>0.513888888888857</v>
      </c>
      <c r="J130" s="32">
        <v>0.5432986111111111</v>
      </c>
      <c r="K130" s="33">
        <f t="shared" si="15"/>
        <v>0.02940972222225413</v>
      </c>
      <c r="L130" s="34">
        <f t="shared" si="16"/>
        <v>9.775678866587958</v>
      </c>
      <c r="M130" s="9">
        <f t="shared" si="17"/>
        <v>1.7645833333352479</v>
      </c>
      <c r="N130" s="9">
        <f t="shared" si="18"/>
        <v>105.87500000011487</v>
      </c>
      <c r="O130" s="11">
        <v>2541</v>
      </c>
      <c r="P130" s="10">
        <f t="shared" si="19"/>
        <v>9.775678866587958</v>
      </c>
    </row>
    <row r="131" spans="1:16" ht="13.5" customHeight="1">
      <c r="A131" s="26" t="s">
        <v>32</v>
      </c>
      <c r="B131" s="35" t="s">
        <v>51</v>
      </c>
      <c r="C131" s="17" t="s">
        <v>179</v>
      </c>
      <c r="D131" s="17" t="s">
        <v>180</v>
      </c>
      <c r="E131" s="17" t="s">
        <v>196</v>
      </c>
      <c r="F131" s="18" t="s">
        <v>181</v>
      </c>
      <c r="G131" s="18">
        <v>1984</v>
      </c>
      <c r="H131" s="29" t="s">
        <v>317</v>
      </c>
      <c r="I131" s="31">
        <v>0.460069444444444</v>
      </c>
      <c r="J131" s="31">
        <v>0.4901851851851852</v>
      </c>
      <c r="K131" s="33">
        <f t="shared" si="15"/>
        <v>0.030115740740741248</v>
      </c>
      <c r="L131" s="34">
        <f t="shared" si="16"/>
        <v>9.54650269023828</v>
      </c>
      <c r="M131" s="9">
        <f t="shared" si="17"/>
        <v>1.8069444444444749</v>
      </c>
      <c r="N131" s="9">
        <f t="shared" si="18"/>
        <v>108.41666666666849</v>
      </c>
      <c r="O131" s="11">
        <v>2602</v>
      </c>
      <c r="P131" s="10">
        <f t="shared" si="19"/>
        <v>9.54650269023828</v>
      </c>
    </row>
    <row r="132" spans="1:16" ht="13.5" customHeight="1">
      <c r="A132" s="26" t="s">
        <v>33</v>
      </c>
      <c r="B132" s="35" t="s">
        <v>100</v>
      </c>
      <c r="C132" s="17" t="s">
        <v>312</v>
      </c>
      <c r="D132" s="17" t="s">
        <v>197</v>
      </c>
      <c r="E132" s="17" t="s">
        <v>182</v>
      </c>
      <c r="F132" s="18" t="s">
        <v>181</v>
      </c>
      <c r="G132" s="18">
        <v>1982</v>
      </c>
      <c r="H132" s="29" t="s">
        <v>317</v>
      </c>
      <c r="I132" s="31">
        <v>0.477083333333325</v>
      </c>
      <c r="J132" s="32">
        <v>0.5072222222222222</v>
      </c>
      <c r="K132" s="33">
        <f t="shared" si="15"/>
        <v>0.030138888888897264</v>
      </c>
      <c r="L132" s="34">
        <f t="shared" si="16"/>
        <v>9.539170506912443</v>
      </c>
      <c r="M132" s="9">
        <f t="shared" si="17"/>
        <v>1.8083333333338358</v>
      </c>
      <c r="N132" s="9">
        <f t="shared" si="18"/>
        <v>108.50000000003016</v>
      </c>
      <c r="O132" s="11">
        <v>2604</v>
      </c>
      <c r="P132" s="10">
        <f t="shared" si="19"/>
        <v>9.539170506912443</v>
      </c>
    </row>
    <row r="133" spans="1:17" s="23" customFormat="1" ht="13.5" customHeight="1">
      <c r="A133" s="26" t="s">
        <v>34</v>
      </c>
      <c r="B133" s="35" t="s">
        <v>122</v>
      </c>
      <c r="C133" s="17" t="s">
        <v>417</v>
      </c>
      <c r="D133" s="17" t="s">
        <v>186</v>
      </c>
      <c r="E133" s="17" t="s">
        <v>609</v>
      </c>
      <c r="F133" s="18" t="s">
        <v>181</v>
      </c>
      <c r="G133" s="18">
        <v>1989</v>
      </c>
      <c r="H133" s="29" t="s">
        <v>317</v>
      </c>
      <c r="I133" s="31">
        <v>0.484722222222209</v>
      </c>
      <c r="J133" s="32">
        <v>0.5150462962962963</v>
      </c>
      <c r="K133" s="33">
        <f aca="true" t="shared" si="20" ref="K133:K164">J133-I133</f>
        <v>0.03032407407408727</v>
      </c>
      <c r="L133" s="34">
        <f aca="true" t="shared" si="21" ref="L133:L167">6.9/O133*3600</f>
        <v>9.48091603053435</v>
      </c>
      <c r="M133" s="9">
        <f aca="true" t="shared" si="22" ref="M133:M167">K133*60</f>
        <v>1.8194444444452362</v>
      </c>
      <c r="N133" s="9">
        <f aca="true" t="shared" si="23" ref="N133:N164">M133*60</f>
        <v>109.16666666671418</v>
      </c>
      <c r="O133" s="11">
        <v>2620</v>
      </c>
      <c r="P133" s="10">
        <f aca="true" t="shared" si="24" ref="P133:P164">6.9/O133*3600</f>
        <v>9.48091603053435</v>
      </c>
      <c r="Q133" s="22"/>
    </row>
    <row r="134" spans="1:16" ht="13.5" customHeight="1">
      <c r="A134" s="26" t="s">
        <v>35</v>
      </c>
      <c r="B134" s="35" t="s">
        <v>127</v>
      </c>
      <c r="C134" s="17" t="s">
        <v>373</v>
      </c>
      <c r="D134" s="17" t="s">
        <v>198</v>
      </c>
      <c r="E134" s="17" t="s">
        <v>314</v>
      </c>
      <c r="F134" s="18" t="s">
        <v>181</v>
      </c>
      <c r="G134" s="18">
        <v>1980</v>
      </c>
      <c r="H134" s="29" t="s">
        <v>317</v>
      </c>
      <c r="I134" s="31">
        <v>0.486458333333319</v>
      </c>
      <c r="J134" s="32">
        <v>0.5168055555555555</v>
      </c>
      <c r="K134" s="33">
        <f t="shared" si="20"/>
        <v>0.030347222222236514</v>
      </c>
      <c r="L134" s="34">
        <f t="shared" si="21"/>
        <v>9.473684210526315</v>
      </c>
      <c r="M134" s="9">
        <f t="shared" si="22"/>
        <v>1.8208333333341908</v>
      </c>
      <c r="N134" s="9">
        <f t="shared" si="23"/>
        <v>109.25000000005144</v>
      </c>
      <c r="O134" s="11">
        <v>2622</v>
      </c>
      <c r="P134" s="10">
        <f t="shared" si="24"/>
        <v>9.473684210526315</v>
      </c>
    </row>
    <row r="135" spans="1:16" ht="13.5" customHeight="1">
      <c r="A135" s="26" t="s">
        <v>36</v>
      </c>
      <c r="B135" s="35" t="s">
        <v>80</v>
      </c>
      <c r="C135" s="27" t="s">
        <v>463</v>
      </c>
      <c r="D135" s="27" t="s">
        <v>238</v>
      </c>
      <c r="E135" s="27" t="s">
        <v>196</v>
      </c>
      <c r="F135" s="28" t="s">
        <v>181</v>
      </c>
      <c r="G135" s="28">
        <v>1957</v>
      </c>
      <c r="H135" s="49" t="s">
        <v>318</v>
      </c>
      <c r="I135" s="31">
        <v>0.47118055555555555</v>
      </c>
      <c r="J135" s="32">
        <v>0.5015856481481481</v>
      </c>
      <c r="K135" s="33">
        <f t="shared" si="20"/>
        <v>0.030405092592592553</v>
      </c>
      <c r="L135" s="34">
        <f t="shared" si="21"/>
        <v>9.455652835934526</v>
      </c>
      <c r="M135" s="9">
        <f t="shared" si="22"/>
        <v>1.8243055555555532</v>
      </c>
      <c r="N135" s="9">
        <f t="shared" si="23"/>
        <v>109.45833333333319</v>
      </c>
      <c r="O135" s="11">
        <v>2627</v>
      </c>
      <c r="P135" s="10">
        <f t="shared" si="24"/>
        <v>9.455652835934526</v>
      </c>
    </row>
    <row r="136" spans="1:16" ht="13.5" customHeight="1">
      <c r="A136" s="26" t="s">
        <v>37</v>
      </c>
      <c r="B136" s="35" t="s">
        <v>92</v>
      </c>
      <c r="C136" s="17" t="s">
        <v>207</v>
      </c>
      <c r="D136" s="17" t="s">
        <v>208</v>
      </c>
      <c r="E136" s="17" t="s">
        <v>269</v>
      </c>
      <c r="F136" s="18" t="s">
        <v>181</v>
      </c>
      <c r="G136" s="18">
        <v>1963</v>
      </c>
      <c r="H136" s="37" t="s">
        <v>316</v>
      </c>
      <c r="I136" s="31">
        <v>0.474305555555549</v>
      </c>
      <c r="J136" s="32">
        <v>0.5047800925925926</v>
      </c>
      <c r="K136" s="33">
        <f t="shared" si="20"/>
        <v>0.030474537037043614</v>
      </c>
      <c r="L136" s="34">
        <f t="shared" si="21"/>
        <v>9.434105582985188</v>
      </c>
      <c r="M136" s="9">
        <f t="shared" si="22"/>
        <v>1.8284722222226168</v>
      </c>
      <c r="N136" s="9">
        <f t="shared" si="23"/>
        <v>109.70833333335702</v>
      </c>
      <c r="O136" s="11">
        <v>2633</v>
      </c>
      <c r="P136" s="10">
        <f t="shared" si="24"/>
        <v>9.434105582985188</v>
      </c>
    </row>
    <row r="137" spans="1:16" ht="13.5" customHeight="1">
      <c r="A137" s="26" t="s">
        <v>38</v>
      </c>
      <c r="B137" s="30" t="s">
        <v>167</v>
      </c>
      <c r="C137" s="17" t="s">
        <v>278</v>
      </c>
      <c r="D137" s="17" t="s">
        <v>279</v>
      </c>
      <c r="E137" s="17" t="s">
        <v>256</v>
      </c>
      <c r="F137" s="18" t="s">
        <v>181</v>
      </c>
      <c r="G137" s="18">
        <v>1985</v>
      </c>
      <c r="H137" s="46" t="s">
        <v>324</v>
      </c>
      <c r="I137" s="31">
        <v>0.514236111111079</v>
      </c>
      <c r="J137" s="32">
        <v>0.5447222222222222</v>
      </c>
      <c r="K137" s="33">
        <f t="shared" si="20"/>
        <v>0.030486111111143188</v>
      </c>
      <c r="L137" s="34">
        <f t="shared" si="21"/>
        <v>9.430523917995444</v>
      </c>
      <c r="M137" s="9">
        <f t="shared" si="22"/>
        <v>1.8291666666685913</v>
      </c>
      <c r="N137" s="9">
        <f t="shared" si="23"/>
        <v>109.75000000011548</v>
      </c>
      <c r="O137" s="11">
        <v>2634</v>
      </c>
      <c r="P137" s="10">
        <f t="shared" si="24"/>
        <v>9.430523917995444</v>
      </c>
    </row>
    <row r="138" spans="1:16" ht="13.5" customHeight="1">
      <c r="A138" s="26" t="s">
        <v>39</v>
      </c>
      <c r="B138" s="30" t="s">
        <v>42</v>
      </c>
      <c r="C138" s="48" t="s">
        <v>487</v>
      </c>
      <c r="D138" s="48" t="s">
        <v>488</v>
      </c>
      <c r="E138" s="17" t="s">
        <v>270</v>
      </c>
      <c r="F138" s="18" t="s">
        <v>181</v>
      </c>
      <c r="G138" s="44">
        <v>1991</v>
      </c>
      <c r="H138" s="46" t="s">
        <v>324</v>
      </c>
      <c r="I138" s="31">
        <v>0.506249999999973</v>
      </c>
      <c r="J138" s="32">
        <v>0.5368402777777778</v>
      </c>
      <c r="K138" s="33">
        <f t="shared" si="20"/>
        <v>0.030590277777804764</v>
      </c>
      <c r="L138" s="34">
        <f t="shared" si="21"/>
        <v>9.398410896708286</v>
      </c>
      <c r="M138" s="9">
        <f t="shared" si="22"/>
        <v>1.8354166666682858</v>
      </c>
      <c r="N138" s="9">
        <f t="shared" si="23"/>
        <v>110.12500000009715</v>
      </c>
      <c r="O138" s="11">
        <v>2643</v>
      </c>
      <c r="P138" s="10">
        <f t="shared" si="24"/>
        <v>9.398410896708286</v>
      </c>
    </row>
    <row r="139" spans="1:16" ht="13.5" customHeight="1">
      <c r="A139" s="26" t="s">
        <v>40</v>
      </c>
      <c r="B139" s="35" t="s">
        <v>101</v>
      </c>
      <c r="C139" s="17" t="s">
        <v>388</v>
      </c>
      <c r="D139" s="17" t="s">
        <v>201</v>
      </c>
      <c r="E139" s="17" t="s">
        <v>182</v>
      </c>
      <c r="F139" s="18" t="s">
        <v>181</v>
      </c>
      <c r="G139" s="18">
        <v>1981</v>
      </c>
      <c r="H139" s="29" t="s">
        <v>317</v>
      </c>
      <c r="I139" s="31">
        <v>0.477430555555547</v>
      </c>
      <c r="J139" s="32">
        <v>0.5081365740740741</v>
      </c>
      <c r="K139" s="33">
        <f t="shared" si="20"/>
        <v>0.03070601851852711</v>
      </c>
      <c r="L139" s="34">
        <f t="shared" si="21"/>
        <v>9.362985299660762</v>
      </c>
      <c r="M139" s="9">
        <f t="shared" si="22"/>
        <v>1.8423611111116267</v>
      </c>
      <c r="N139" s="9">
        <f t="shared" si="23"/>
        <v>110.54166666669761</v>
      </c>
      <c r="O139" s="11">
        <v>2653</v>
      </c>
      <c r="P139" s="10">
        <f t="shared" si="24"/>
        <v>9.362985299660762</v>
      </c>
    </row>
    <row r="140" spans="1:16" ht="13.5" customHeight="1">
      <c r="A140" s="26" t="s">
        <v>41</v>
      </c>
      <c r="B140" s="35" t="s">
        <v>125</v>
      </c>
      <c r="C140" s="17" t="s">
        <v>370</v>
      </c>
      <c r="D140" s="17" t="s">
        <v>198</v>
      </c>
      <c r="E140" s="17" t="s">
        <v>182</v>
      </c>
      <c r="F140" s="18" t="s">
        <v>181</v>
      </c>
      <c r="G140" s="18">
        <v>1984</v>
      </c>
      <c r="H140" s="29" t="s">
        <v>317</v>
      </c>
      <c r="I140" s="31">
        <v>0.485763888888875</v>
      </c>
      <c r="J140" s="32">
        <v>0.5164814814814814</v>
      </c>
      <c r="K140" s="33">
        <f t="shared" si="20"/>
        <v>0.030717592592606424</v>
      </c>
      <c r="L140" s="34">
        <f t="shared" si="21"/>
        <v>9.359457422758101</v>
      </c>
      <c r="M140" s="9">
        <f t="shared" si="22"/>
        <v>1.8430555555563854</v>
      </c>
      <c r="N140" s="9">
        <f t="shared" si="23"/>
        <v>110.58333333338312</v>
      </c>
      <c r="O140" s="11">
        <v>2654</v>
      </c>
      <c r="P140" s="10">
        <f t="shared" si="24"/>
        <v>9.359457422758101</v>
      </c>
    </row>
    <row r="141" spans="1:16" ht="13.5" customHeight="1">
      <c r="A141" s="26" t="s">
        <v>42</v>
      </c>
      <c r="B141" s="30" t="s">
        <v>23</v>
      </c>
      <c r="C141" s="17" t="s">
        <v>313</v>
      </c>
      <c r="D141" s="17" t="s">
        <v>191</v>
      </c>
      <c r="E141" s="17" t="s">
        <v>182</v>
      </c>
      <c r="F141" s="18" t="s">
        <v>181</v>
      </c>
      <c r="G141" s="18">
        <v>1971</v>
      </c>
      <c r="H141" s="37" t="s">
        <v>316</v>
      </c>
      <c r="I141" s="31">
        <v>0.499652777777755</v>
      </c>
      <c r="J141" s="32">
        <v>0.5304861111111111</v>
      </c>
      <c r="K141" s="33">
        <f t="shared" si="20"/>
        <v>0.030833333333356083</v>
      </c>
      <c r="L141" s="34">
        <f t="shared" si="21"/>
        <v>9.324324324324325</v>
      </c>
      <c r="M141" s="9">
        <f t="shared" si="22"/>
        <v>1.850000000001365</v>
      </c>
      <c r="N141" s="9">
        <f t="shared" si="23"/>
        <v>111.0000000000819</v>
      </c>
      <c r="O141" s="11">
        <v>2664</v>
      </c>
      <c r="P141" s="10">
        <f t="shared" si="24"/>
        <v>9.324324324324325</v>
      </c>
    </row>
    <row r="142" spans="1:16" ht="13.5" customHeight="1">
      <c r="A142" s="26" t="s">
        <v>43</v>
      </c>
      <c r="B142" s="30" t="s">
        <v>18</v>
      </c>
      <c r="C142" s="17" t="s">
        <v>291</v>
      </c>
      <c r="D142" s="17" t="s">
        <v>293</v>
      </c>
      <c r="E142" s="17" t="s">
        <v>224</v>
      </c>
      <c r="F142" s="18" t="s">
        <v>181</v>
      </c>
      <c r="G142" s="18">
        <v>1963</v>
      </c>
      <c r="H142" s="52" t="s">
        <v>315</v>
      </c>
      <c r="I142" s="31">
        <v>0.497916666666645</v>
      </c>
      <c r="J142" s="32">
        <v>0.5288078703703704</v>
      </c>
      <c r="K142" s="33">
        <f t="shared" si="20"/>
        <v>0.030891203703725334</v>
      </c>
      <c r="L142" s="34">
        <f t="shared" si="21"/>
        <v>9.30685650056201</v>
      </c>
      <c r="M142" s="9">
        <f t="shared" si="22"/>
        <v>1.85347222222352</v>
      </c>
      <c r="N142" s="9">
        <f t="shared" si="23"/>
        <v>111.2083333334112</v>
      </c>
      <c r="O142" s="11">
        <v>2669</v>
      </c>
      <c r="P142" s="10">
        <f t="shared" si="24"/>
        <v>9.30685650056201</v>
      </c>
    </row>
    <row r="143" spans="1:16" ht="13.5" customHeight="1">
      <c r="A143" s="26" t="s">
        <v>44</v>
      </c>
      <c r="B143" s="35" t="s">
        <v>111</v>
      </c>
      <c r="C143" s="17" t="s">
        <v>229</v>
      </c>
      <c r="D143" s="17" t="s">
        <v>230</v>
      </c>
      <c r="E143" s="17" t="s">
        <v>413</v>
      </c>
      <c r="F143" s="18" t="s">
        <v>181</v>
      </c>
      <c r="G143" s="18">
        <v>1974</v>
      </c>
      <c r="H143" s="46" t="s">
        <v>324</v>
      </c>
      <c r="I143" s="31">
        <v>0.480902777777767</v>
      </c>
      <c r="J143" s="32">
        <v>0.5121064814814814</v>
      </c>
      <c r="K143" s="33">
        <f t="shared" si="20"/>
        <v>0.03120370370371439</v>
      </c>
      <c r="L143" s="34">
        <f t="shared" si="21"/>
        <v>9.213649851632049</v>
      </c>
      <c r="M143" s="9">
        <f t="shared" si="22"/>
        <v>1.8722222222228635</v>
      </c>
      <c r="N143" s="9">
        <f t="shared" si="23"/>
        <v>112.33333333337181</v>
      </c>
      <c r="O143" s="11">
        <v>2696</v>
      </c>
      <c r="P143" s="10">
        <f t="shared" si="24"/>
        <v>9.213649851632049</v>
      </c>
    </row>
    <row r="144" spans="1:16" ht="13.5" customHeight="1">
      <c r="A144" s="26" t="s">
        <v>45</v>
      </c>
      <c r="B144" s="30" t="s">
        <v>19</v>
      </c>
      <c r="C144" s="17" t="s">
        <v>291</v>
      </c>
      <c r="D144" s="17" t="s">
        <v>292</v>
      </c>
      <c r="E144" s="17" t="s">
        <v>224</v>
      </c>
      <c r="F144" s="18" t="s">
        <v>181</v>
      </c>
      <c r="G144" s="18">
        <v>1989</v>
      </c>
      <c r="H144" s="46" t="s">
        <v>324</v>
      </c>
      <c r="I144" s="31">
        <v>0.498263888888867</v>
      </c>
      <c r="J144" s="32">
        <v>0.5301273148148148</v>
      </c>
      <c r="K144" s="33">
        <f t="shared" si="20"/>
        <v>0.031863425925947764</v>
      </c>
      <c r="L144" s="34">
        <f t="shared" si="21"/>
        <v>9.022884126407556</v>
      </c>
      <c r="M144" s="9">
        <f t="shared" si="22"/>
        <v>1.9118055555568658</v>
      </c>
      <c r="N144" s="9">
        <f t="shared" si="23"/>
        <v>114.70833333341194</v>
      </c>
      <c r="O144" s="11">
        <v>2753</v>
      </c>
      <c r="P144" s="10">
        <f t="shared" si="24"/>
        <v>9.022884126407556</v>
      </c>
    </row>
    <row r="145" spans="1:16" ht="13.5" customHeight="1">
      <c r="A145" s="26" t="s">
        <v>46</v>
      </c>
      <c r="B145" s="35" t="s">
        <v>58</v>
      </c>
      <c r="C145" s="17" t="s">
        <v>235</v>
      </c>
      <c r="D145" s="17" t="s">
        <v>190</v>
      </c>
      <c r="E145" s="17" t="s">
        <v>236</v>
      </c>
      <c r="F145" s="18" t="s">
        <v>181</v>
      </c>
      <c r="G145" s="18">
        <v>1971</v>
      </c>
      <c r="H145" s="37" t="s">
        <v>316</v>
      </c>
      <c r="I145" s="31">
        <v>0.4625</v>
      </c>
      <c r="J145" s="31">
        <v>0.4946296296296296</v>
      </c>
      <c r="K145" s="33">
        <f t="shared" si="20"/>
        <v>0.032129629629629564</v>
      </c>
      <c r="L145" s="34">
        <f t="shared" si="21"/>
        <v>8.948126801152739</v>
      </c>
      <c r="M145" s="9">
        <f t="shared" si="22"/>
        <v>1.9277777777777738</v>
      </c>
      <c r="N145" s="9">
        <f t="shared" si="23"/>
        <v>115.66666666666643</v>
      </c>
      <c r="O145" s="11">
        <v>2776</v>
      </c>
      <c r="P145" s="10">
        <f t="shared" si="24"/>
        <v>8.948126801152739</v>
      </c>
    </row>
    <row r="146" spans="1:16" ht="13.5" customHeight="1">
      <c r="A146" s="26" t="s">
        <v>47</v>
      </c>
      <c r="B146" s="30" t="s">
        <v>168</v>
      </c>
      <c r="C146" s="17" t="s">
        <v>200</v>
      </c>
      <c r="D146" s="17" t="s">
        <v>228</v>
      </c>
      <c r="E146" s="17" t="s">
        <v>196</v>
      </c>
      <c r="F146" s="18" t="s">
        <v>181</v>
      </c>
      <c r="G146" s="18">
        <v>1965</v>
      </c>
      <c r="H146" s="37" t="s">
        <v>316</v>
      </c>
      <c r="I146" s="31">
        <v>0.514583333333301</v>
      </c>
      <c r="J146" s="32">
        <v>0.5468981481481482</v>
      </c>
      <c r="K146" s="33">
        <f t="shared" si="20"/>
        <v>0.032314814814847215</v>
      </c>
      <c r="L146" s="34">
        <f t="shared" si="21"/>
        <v>8.896848137535816</v>
      </c>
      <c r="M146" s="9">
        <f t="shared" si="22"/>
        <v>1.9388888888908329</v>
      </c>
      <c r="N146" s="9">
        <f t="shared" si="23"/>
        <v>116.33333333344997</v>
      </c>
      <c r="O146" s="11">
        <v>2792</v>
      </c>
      <c r="P146" s="10">
        <f t="shared" si="24"/>
        <v>8.896848137535816</v>
      </c>
    </row>
    <row r="147" spans="1:16" ht="13.5" customHeight="1">
      <c r="A147" s="26" t="s">
        <v>150</v>
      </c>
      <c r="B147" s="35" t="s">
        <v>131</v>
      </c>
      <c r="C147" s="17" t="s">
        <v>407</v>
      </c>
      <c r="D147" s="17" t="s">
        <v>209</v>
      </c>
      <c r="E147" s="17" t="s">
        <v>408</v>
      </c>
      <c r="F147" s="18" t="s">
        <v>181</v>
      </c>
      <c r="G147" s="18">
        <v>1981</v>
      </c>
      <c r="H147" s="29" t="s">
        <v>317</v>
      </c>
      <c r="I147" s="31">
        <v>0.487847222222207</v>
      </c>
      <c r="J147" s="32">
        <v>0.5204861111111111</v>
      </c>
      <c r="K147" s="33">
        <f t="shared" si="20"/>
        <v>0.032638888888904094</v>
      </c>
      <c r="L147" s="34">
        <f t="shared" si="21"/>
        <v>8.808510638297873</v>
      </c>
      <c r="M147" s="9">
        <f t="shared" si="22"/>
        <v>1.9583333333342456</v>
      </c>
      <c r="N147" s="9">
        <f t="shared" si="23"/>
        <v>117.50000000005474</v>
      </c>
      <c r="O147" s="11">
        <v>2820</v>
      </c>
      <c r="P147" s="10">
        <f t="shared" si="24"/>
        <v>8.808510638297873</v>
      </c>
    </row>
    <row r="148" spans="1:16" ht="13.5" customHeight="1">
      <c r="A148" s="26" t="s">
        <v>151</v>
      </c>
      <c r="B148" s="35" t="s">
        <v>72</v>
      </c>
      <c r="C148" s="17" t="s">
        <v>367</v>
      </c>
      <c r="D148" s="17" t="s">
        <v>368</v>
      </c>
      <c r="E148" s="17" t="s">
        <v>369</v>
      </c>
      <c r="F148" s="18" t="s">
        <v>181</v>
      </c>
      <c r="G148" s="18">
        <v>2002</v>
      </c>
      <c r="H148" s="43" t="s">
        <v>456</v>
      </c>
      <c r="I148" s="31">
        <v>0.467361111111109</v>
      </c>
      <c r="J148" s="32">
        <v>0.5001967592592592</v>
      </c>
      <c r="K148" s="33">
        <f t="shared" si="20"/>
        <v>0.03283564814815021</v>
      </c>
      <c r="L148" s="34">
        <f t="shared" si="21"/>
        <v>8.755727881565035</v>
      </c>
      <c r="M148" s="9">
        <f t="shared" si="22"/>
        <v>1.9701388888890126</v>
      </c>
      <c r="N148" s="9">
        <f t="shared" si="23"/>
        <v>118.20833333334076</v>
      </c>
      <c r="O148" s="11">
        <v>2837</v>
      </c>
      <c r="P148" s="10">
        <f t="shared" si="24"/>
        <v>8.755727881565035</v>
      </c>
    </row>
    <row r="149" spans="1:16" ht="13.5" customHeight="1">
      <c r="A149" s="26" t="s">
        <v>152</v>
      </c>
      <c r="B149" s="30" t="s">
        <v>45</v>
      </c>
      <c r="C149" s="27" t="s">
        <v>493</v>
      </c>
      <c r="D149" s="27" t="s">
        <v>292</v>
      </c>
      <c r="E149" s="27" t="s">
        <v>492</v>
      </c>
      <c r="F149" s="28" t="s">
        <v>181</v>
      </c>
      <c r="G149" s="28">
        <v>1993</v>
      </c>
      <c r="H149" s="46" t="s">
        <v>324</v>
      </c>
      <c r="I149" s="31">
        <v>0.507291666666639</v>
      </c>
      <c r="J149" s="32">
        <v>0.5402083333333333</v>
      </c>
      <c r="K149" s="33">
        <f t="shared" si="20"/>
        <v>0.03291666666669424</v>
      </c>
      <c r="L149" s="34">
        <f t="shared" si="21"/>
        <v>8.734177215189874</v>
      </c>
      <c r="M149" s="9">
        <f t="shared" si="22"/>
        <v>1.9750000000016543</v>
      </c>
      <c r="N149" s="9">
        <f t="shared" si="23"/>
        <v>118.50000000009926</v>
      </c>
      <c r="O149" s="11">
        <v>2844</v>
      </c>
      <c r="P149" s="10">
        <f t="shared" si="24"/>
        <v>8.734177215189874</v>
      </c>
    </row>
    <row r="150" spans="1:16" ht="13.5" customHeight="1">
      <c r="A150" s="26" t="s">
        <v>153</v>
      </c>
      <c r="B150" s="35" t="s">
        <v>109</v>
      </c>
      <c r="C150" s="17" t="s">
        <v>437</v>
      </c>
      <c r="D150" s="17" t="s">
        <v>438</v>
      </c>
      <c r="E150" s="17" t="s">
        <v>439</v>
      </c>
      <c r="F150" s="18" t="s">
        <v>181</v>
      </c>
      <c r="G150" s="18">
        <v>1969</v>
      </c>
      <c r="H150" s="45" t="s">
        <v>325</v>
      </c>
      <c r="I150" s="39">
        <v>0.480208333333323</v>
      </c>
      <c r="J150" s="40">
        <v>0.5131828703703704</v>
      </c>
      <c r="K150" s="41">
        <f t="shared" si="20"/>
        <v>0.032974537037047336</v>
      </c>
      <c r="L150" s="42">
        <f t="shared" si="21"/>
        <v>8.718848718848719</v>
      </c>
      <c r="M150" s="19">
        <f t="shared" si="22"/>
        <v>1.9784722222228401</v>
      </c>
      <c r="N150" s="19">
        <f t="shared" si="23"/>
        <v>118.7083333333704</v>
      </c>
      <c r="O150" s="21">
        <v>2849</v>
      </c>
      <c r="P150" s="20">
        <f t="shared" si="24"/>
        <v>8.718848718848719</v>
      </c>
    </row>
    <row r="151" spans="1:16" ht="13.5" customHeight="1">
      <c r="A151" s="26" t="s">
        <v>154</v>
      </c>
      <c r="B151" s="35" t="s">
        <v>82</v>
      </c>
      <c r="C151" s="74" t="s">
        <v>250</v>
      </c>
      <c r="D151" s="17" t="s">
        <v>199</v>
      </c>
      <c r="E151" s="17" t="s">
        <v>355</v>
      </c>
      <c r="F151" s="18" t="s">
        <v>181</v>
      </c>
      <c r="G151" s="18">
        <v>1978</v>
      </c>
      <c r="H151" s="45" t="s">
        <v>325</v>
      </c>
      <c r="I151" s="31">
        <v>0.5104166666666666</v>
      </c>
      <c r="J151" s="75">
        <v>0.5438541666666666</v>
      </c>
      <c r="K151" s="33">
        <f t="shared" si="20"/>
        <v>0.03343750000000001</v>
      </c>
      <c r="L151" s="34">
        <f t="shared" si="21"/>
        <v>8.598130841121495</v>
      </c>
      <c r="M151" s="9">
        <f t="shared" si="22"/>
        <v>2.0062500000000005</v>
      </c>
      <c r="N151" s="9">
        <f t="shared" si="23"/>
        <v>120.37500000000003</v>
      </c>
      <c r="O151" s="11">
        <v>2889</v>
      </c>
      <c r="P151" s="10">
        <f t="shared" si="24"/>
        <v>8.598130841121495</v>
      </c>
    </row>
    <row r="152" spans="1:16" ht="13.5" customHeight="1">
      <c r="A152" s="26" t="s">
        <v>155</v>
      </c>
      <c r="B152" s="30" t="s">
        <v>22</v>
      </c>
      <c r="C152" s="17" t="s">
        <v>607</v>
      </c>
      <c r="D152" s="17" t="s">
        <v>447</v>
      </c>
      <c r="E152" s="17" t="s">
        <v>448</v>
      </c>
      <c r="F152" s="18" t="s">
        <v>449</v>
      </c>
      <c r="G152" s="18">
        <v>1981</v>
      </c>
      <c r="H152" s="29" t="s">
        <v>317</v>
      </c>
      <c r="I152" s="31">
        <v>0.499305555555533</v>
      </c>
      <c r="J152" s="32">
        <v>0.5328472222222222</v>
      </c>
      <c r="K152" s="33">
        <f t="shared" si="20"/>
        <v>0.03354166666668923</v>
      </c>
      <c r="L152" s="34">
        <f t="shared" si="21"/>
        <v>8.571428571428573</v>
      </c>
      <c r="M152" s="9">
        <f t="shared" si="22"/>
        <v>2.0125000000013538</v>
      </c>
      <c r="N152" s="9">
        <f t="shared" si="23"/>
        <v>120.75000000008123</v>
      </c>
      <c r="O152" s="11">
        <v>2898</v>
      </c>
      <c r="P152" s="10">
        <f t="shared" si="24"/>
        <v>8.571428571428573</v>
      </c>
    </row>
    <row r="153" spans="1:16" ht="13.5" customHeight="1">
      <c r="A153" s="26" t="s">
        <v>156</v>
      </c>
      <c r="B153" s="30" t="s">
        <v>153</v>
      </c>
      <c r="C153" s="17" t="s">
        <v>445</v>
      </c>
      <c r="D153" s="17" t="s">
        <v>198</v>
      </c>
      <c r="E153" s="17" t="s">
        <v>446</v>
      </c>
      <c r="F153" s="18" t="s">
        <v>181</v>
      </c>
      <c r="G153" s="18">
        <v>1983</v>
      </c>
      <c r="H153" s="29" t="s">
        <v>317</v>
      </c>
      <c r="I153" s="31">
        <v>0.509374999999971</v>
      </c>
      <c r="J153" s="32">
        <v>0.5431944444444444</v>
      </c>
      <c r="K153" s="33">
        <f t="shared" si="20"/>
        <v>0.03381944444447338</v>
      </c>
      <c r="L153" s="34">
        <f t="shared" si="21"/>
        <v>8.501026694045175</v>
      </c>
      <c r="M153" s="9">
        <f t="shared" si="22"/>
        <v>2.0291666666684027</v>
      </c>
      <c r="N153" s="9">
        <f t="shared" si="23"/>
        <v>121.75000000010417</v>
      </c>
      <c r="O153" s="11">
        <v>2922</v>
      </c>
      <c r="P153" s="10">
        <f t="shared" si="24"/>
        <v>8.501026694045175</v>
      </c>
    </row>
    <row r="154" spans="1:16" ht="13.5" customHeight="1">
      <c r="A154" s="26" t="s">
        <v>157</v>
      </c>
      <c r="B154" s="30" t="s">
        <v>13</v>
      </c>
      <c r="C154" s="17" t="s">
        <v>249</v>
      </c>
      <c r="D154" s="17" t="s">
        <v>197</v>
      </c>
      <c r="E154" s="17" t="s">
        <v>182</v>
      </c>
      <c r="F154" s="18" t="s">
        <v>181</v>
      </c>
      <c r="G154" s="18">
        <v>2000</v>
      </c>
      <c r="H154" s="43" t="s">
        <v>456</v>
      </c>
      <c r="I154" s="31">
        <v>0.496180555555535</v>
      </c>
      <c r="J154" s="32">
        <v>0.5303472222222222</v>
      </c>
      <c r="K154" s="33">
        <f t="shared" si="20"/>
        <v>0.03416666666668722</v>
      </c>
      <c r="L154" s="34">
        <f t="shared" si="21"/>
        <v>8.414634146341463</v>
      </c>
      <c r="M154" s="9">
        <f t="shared" si="22"/>
        <v>2.050000000001233</v>
      </c>
      <c r="N154" s="9">
        <f t="shared" si="23"/>
        <v>123.00000000007398</v>
      </c>
      <c r="O154" s="11">
        <v>2952</v>
      </c>
      <c r="P154" s="10">
        <f t="shared" si="24"/>
        <v>8.414634146341463</v>
      </c>
    </row>
    <row r="155" spans="1:16" ht="13.5" customHeight="1">
      <c r="A155" s="26" t="s">
        <v>158</v>
      </c>
      <c r="B155" s="30" t="s">
        <v>14</v>
      </c>
      <c r="C155" s="17" t="s">
        <v>248</v>
      </c>
      <c r="D155" s="17" t="s">
        <v>221</v>
      </c>
      <c r="E155" s="17" t="s">
        <v>182</v>
      </c>
      <c r="F155" s="18" t="s">
        <v>181</v>
      </c>
      <c r="G155" s="18">
        <v>1974</v>
      </c>
      <c r="H155" s="46" t="s">
        <v>324</v>
      </c>
      <c r="I155" s="31">
        <v>0.496527777777757</v>
      </c>
      <c r="J155" s="32">
        <v>0.5313310185185185</v>
      </c>
      <c r="K155" s="33">
        <f t="shared" si="20"/>
        <v>0.03480324074076152</v>
      </c>
      <c r="L155" s="34">
        <f t="shared" si="21"/>
        <v>8.2607249750582</v>
      </c>
      <c r="M155" s="9">
        <f t="shared" si="22"/>
        <v>2.0881944444456915</v>
      </c>
      <c r="N155" s="9">
        <f t="shared" si="23"/>
        <v>125.29166666674149</v>
      </c>
      <c r="O155" s="11">
        <v>3007</v>
      </c>
      <c r="P155" s="10">
        <f t="shared" si="24"/>
        <v>8.2607249750582</v>
      </c>
    </row>
    <row r="156" spans="1:17" s="94" customFormat="1" ht="13.5" customHeight="1">
      <c r="A156" s="85" t="s">
        <v>159</v>
      </c>
      <c r="B156" s="86" t="s">
        <v>133</v>
      </c>
      <c r="C156" s="89" t="s">
        <v>450</v>
      </c>
      <c r="D156" s="89" t="s">
        <v>203</v>
      </c>
      <c r="E156" s="89" t="s">
        <v>255</v>
      </c>
      <c r="F156" s="90" t="s">
        <v>181</v>
      </c>
      <c r="G156" s="90">
        <v>1997</v>
      </c>
      <c r="H156" s="96" t="s">
        <v>456</v>
      </c>
      <c r="I156" s="88">
        <v>0.488541666666651</v>
      </c>
      <c r="J156" s="91">
        <v>0.5235763888888889</v>
      </c>
      <c r="K156" s="88">
        <f t="shared" si="20"/>
        <v>0.03503472222223791</v>
      </c>
      <c r="L156" s="92">
        <f t="shared" si="21"/>
        <v>8.206144697720516</v>
      </c>
      <c r="M156" s="9">
        <f t="shared" si="22"/>
        <v>2.1020833333342748</v>
      </c>
      <c r="N156" s="9">
        <f t="shared" si="23"/>
        <v>126.12500000005649</v>
      </c>
      <c r="O156" s="11">
        <v>3027</v>
      </c>
      <c r="P156" s="10">
        <f t="shared" si="24"/>
        <v>8.206144697720516</v>
      </c>
      <c r="Q156" s="93"/>
    </row>
    <row r="157" spans="1:16" ht="13.5" customHeight="1">
      <c r="A157" s="26" t="s">
        <v>160</v>
      </c>
      <c r="B157" s="35" t="s">
        <v>53</v>
      </c>
      <c r="C157" s="17" t="s">
        <v>240</v>
      </c>
      <c r="D157" s="17" t="s">
        <v>238</v>
      </c>
      <c r="E157" s="17" t="s">
        <v>241</v>
      </c>
      <c r="F157" s="18" t="s">
        <v>181</v>
      </c>
      <c r="G157" s="18">
        <v>1971</v>
      </c>
      <c r="H157" s="45" t="s">
        <v>325</v>
      </c>
      <c r="I157" s="31">
        <v>0.460763888888889</v>
      </c>
      <c r="J157" s="31">
        <v>0.49601851851851847</v>
      </c>
      <c r="K157" s="33">
        <f t="shared" si="20"/>
        <v>0.0352546296296295</v>
      </c>
      <c r="L157" s="34">
        <f t="shared" si="21"/>
        <v>8.154957321076822</v>
      </c>
      <c r="M157" s="9">
        <f t="shared" si="22"/>
        <v>2.11527777777777</v>
      </c>
      <c r="N157" s="9">
        <f t="shared" si="23"/>
        <v>126.9166666666662</v>
      </c>
      <c r="O157" s="11">
        <v>3046</v>
      </c>
      <c r="P157" s="10">
        <f t="shared" si="24"/>
        <v>8.154957321076822</v>
      </c>
    </row>
    <row r="158" spans="1:16" ht="13.5" customHeight="1">
      <c r="A158" s="26" t="s">
        <v>161</v>
      </c>
      <c r="B158" s="30" t="s">
        <v>150</v>
      </c>
      <c r="C158" s="27" t="s">
        <v>495</v>
      </c>
      <c r="D158" s="27" t="s">
        <v>496</v>
      </c>
      <c r="E158" s="27" t="s">
        <v>497</v>
      </c>
      <c r="F158" s="18" t="s">
        <v>181</v>
      </c>
      <c r="G158" s="28">
        <v>1965</v>
      </c>
      <c r="H158" s="52" t="s">
        <v>315</v>
      </c>
      <c r="I158" s="31">
        <v>0.508333333333305</v>
      </c>
      <c r="J158" s="32">
        <v>0.544212962962963</v>
      </c>
      <c r="K158" s="33">
        <f t="shared" si="20"/>
        <v>0.03587962962965796</v>
      </c>
      <c r="L158" s="34">
        <f t="shared" si="21"/>
        <v>8.012903225806452</v>
      </c>
      <c r="M158" s="9">
        <f t="shared" si="22"/>
        <v>2.1527777777794777</v>
      </c>
      <c r="N158" s="9">
        <f t="shared" si="23"/>
        <v>129.16666666676866</v>
      </c>
      <c r="O158" s="11">
        <v>3100</v>
      </c>
      <c r="P158" s="10">
        <f t="shared" si="24"/>
        <v>8.012903225806452</v>
      </c>
    </row>
    <row r="159" spans="1:16" ht="13.5" customHeight="1">
      <c r="A159" s="26" t="s">
        <v>162</v>
      </c>
      <c r="B159" s="30" t="s">
        <v>9</v>
      </c>
      <c r="C159" s="17" t="s">
        <v>232</v>
      </c>
      <c r="D159" s="17" t="s">
        <v>233</v>
      </c>
      <c r="E159" s="17" t="s">
        <v>195</v>
      </c>
      <c r="F159" s="18" t="s">
        <v>181</v>
      </c>
      <c r="G159" s="18">
        <v>1974</v>
      </c>
      <c r="H159" s="29" t="s">
        <v>317</v>
      </c>
      <c r="I159" s="31">
        <v>0.494791666666647</v>
      </c>
      <c r="J159" s="32">
        <v>0.5322222222222223</v>
      </c>
      <c r="K159" s="33">
        <f t="shared" si="20"/>
        <v>0.037430555555575284</v>
      </c>
      <c r="L159" s="34">
        <f t="shared" si="21"/>
        <v>7.680890538033395</v>
      </c>
      <c r="M159" s="9">
        <f t="shared" si="22"/>
        <v>2.245833333334517</v>
      </c>
      <c r="N159" s="9">
        <f t="shared" si="23"/>
        <v>134.75000000007103</v>
      </c>
      <c r="O159" s="11">
        <v>3234</v>
      </c>
      <c r="P159" s="10">
        <f t="shared" si="24"/>
        <v>7.680890538033395</v>
      </c>
    </row>
    <row r="160" spans="1:16" ht="13.5" customHeight="1">
      <c r="A160" s="26" t="s">
        <v>163</v>
      </c>
      <c r="B160" s="35" t="s">
        <v>123</v>
      </c>
      <c r="C160" s="17" t="s">
        <v>272</v>
      </c>
      <c r="D160" s="17" t="s">
        <v>215</v>
      </c>
      <c r="E160" s="17" t="s">
        <v>177</v>
      </c>
      <c r="F160" s="18" t="s">
        <v>178</v>
      </c>
      <c r="G160" s="18">
        <v>1968</v>
      </c>
      <c r="H160" s="37" t="s">
        <v>316</v>
      </c>
      <c r="I160" s="31">
        <v>0.485069444444431</v>
      </c>
      <c r="J160" s="32">
        <v>0.5239351851851851</v>
      </c>
      <c r="K160" s="33">
        <f t="shared" si="20"/>
        <v>0.03886574074075411</v>
      </c>
      <c r="L160" s="34">
        <f t="shared" si="21"/>
        <v>7.397260273972604</v>
      </c>
      <c r="M160" s="9">
        <f t="shared" si="22"/>
        <v>2.3319444444452464</v>
      </c>
      <c r="N160" s="9">
        <f t="shared" si="23"/>
        <v>139.91666666671478</v>
      </c>
      <c r="O160" s="11">
        <v>3358</v>
      </c>
      <c r="P160" s="10">
        <f t="shared" si="24"/>
        <v>7.397260273972604</v>
      </c>
    </row>
    <row r="161" spans="1:16" ht="13.5" customHeight="1">
      <c r="A161" s="26" t="s">
        <v>164</v>
      </c>
      <c r="B161" s="30" t="s">
        <v>41</v>
      </c>
      <c r="C161" s="17" t="s">
        <v>330</v>
      </c>
      <c r="D161" s="17" t="s">
        <v>221</v>
      </c>
      <c r="E161" s="17" t="s">
        <v>270</v>
      </c>
      <c r="F161" s="18" t="s">
        <v>181</v>
      </c>
      <c r="G161" s="18">
        <v>1976</v>
      </c>
      <c r="H161" s="46" t="s">
        <v>324</v>
      </c>
      <c r="I161" s="31">
        <v>0.505902777777751</v>
      </c>
      <c r="J161" s="32">
        <v>0.5449074074074074</v>
      </c>
      <c r="K161" s="33">
        <f t="shared" si="20"/>
        <v>0.03900462962965645</v>
      </c>
      <c r="L161" s="34">
        <f t="shared" si="21"/>
        <v>7.370919881305638</v>
      </c>
      <c r="M161" s="9">
        <f t="shared" si="22"/>
        <v>2.340277777779387</v>
      </c>
      <c r="N161" s="9">
        <f t="shared" si="23"/>
        <v>140.41666666676323</v>
      </c>
      <c r="O161" s="11">
        <v>3370</v>
      </c>
      <c r="P161" s="10">
        <f t="shared" si="24"/>
        <v>7.370919881305638</v>
      </c>
    </row>
    <row r="162" spans="1:16" ht="13.5" customHeight="1">
      <c r="A162" s="26" t="s">
        <v>165</v>
      </c>
      <c r="B162" s="35" t="s">
        <v>108</v>
      </c>
      <c r="C162" s="17" t="s">
        <v>297</v>
      </c>
      <c r="D162" s="17" t="s">
        <v>268</v>
      </c>
      <c r="E162" s="17" t="s">
        <v>182</v>
      </c>
      <c r="F162" s="18" t="s">
        <v>181</v>
      </c>
      <c r="G162" s="18">
        <v>1989</v>
      </c>
      <c r="H162" s="29" t="s">
        <v>317</v>
      </c>
      <c r="I162" s="31">
        <v>0.479861111111101</v>
      </c>
      <c r="J162" s="32">
        <v>0.5190509259259259</v>
      </c>
      <c r="K162" s="33">
        <f t="shared" si="20"/>
        <v>0.03918981481482492</v>
      </c>
      <c r="L162" s="34">
        <f t="shared" si="21"/>
        <v>7.336089781453042</v>
      </c>
      <c r="M162" s="9">
        <f t="shared" si="22"/>
        <v>2.3513888888894954</v>
      </c>
      <c r="N162" s="9">
        <f t="shared" si="23"/>
        <v>141.08333333336972</v>
      </c>
      <c r="O162" s="11">
        <v>3386</v>
      </c>
      <c r="P162" s="10">
        <f t="shared" si="24"/>
        <v>7.336089781453042</v>
      </c>
    </row>
    <row r="163" spans="1:16" ht="13.5" customHeight="1">
      <c r="A163" s="26" t="s">
        <v>166</v>
      </c>
      <c r="B163" s="30" t="s">
        <v>33</v>
      </c>
      <c r="C163" s="27" t="s">
        <v>480</v>
      </c>
      <c r="D163" s="27" t="s">
        <v>217</v>
      </c>
      <c r="E163" s="27" t="s">
        <v>182</v>
      </c>
      <c r="F163" s="28" t="s">
        <v>181</v>
      </c>
      <c r="G163" s="28">
        <v>2001</v>
      </c>
      <c r="H163" s="43" t="s">
        <v>456</v>
      </c>
      <c r="I163" s="31">
        <v>0.503124999999975</v>
      </c>
      <c r="J163" s="32">
        <v>0.5496296296296296</v>
      </c>
      <c r="K163" s="33">
        <f t="shared" si="20"/>
        <v>0.046504629629654626</v>
      </c>
      <c r="L163" s="34">
        <f t="shared" si="21"/>
        <v>6.182180189148831</v>
      </c>
      <c r="M163" s="9">
        <f t="shared" si="22"/>
        <v>2.7902777777792775</v>
      </c>
      <c r="N163" s="9">
        <f t="shared" si="23"/>
        <v>167.41666666675664</v>
      </c>
      <c r="O163" s="11">
        <v>4018</v>
      </c>
      <c r="P163" s="10">
        <f t="shared" si="24"/>
        <v>6.182180189148831</v>
      </c>
    </row>
    <row r="164" spans="1:16" ht="13.5" customHeight="1">
      <c r="A164" s="26" t="s">
        <v>167</v>
      </c>
      <c r="B164" s="35" t="s">
        <v>56</v>
      </c>
      <c r="C164" s="17" t="s">
        <v>406</v>
      </c>
      <c r="D164" s="17" t="s">
        <v>180</v>
      </c>
      <c r="E164" s="17" t="s">
        <v>259</v>
      </c>
      <c r="F164" s="18" t="s">
        <v>181</v>
      </c>
      <c r="G164" s="18">
        <v>1976</v>
      </c>
      <c r="H164" s="29" t="s">
        <v>317</v>
      </c>
      <c r="I164" s="31">
        <v>0.461805555555556</v>
      </c>
      <c r="J164" s="31">
        <v>0.5093518518518518</v>
      </c>
      <c r="K164" s="33">
        <f t="shared" si="20"/>
        <v>0.04754629629629581</v>
      </c>
      <c r="L164" s="34">
        <f t="shared" si="21"/>
        <v>6.046738072054528</v>
      </c>
      <c r="M164" s="9">
        <f t="shared" si="22"/>
        <v>2.8527777777777485</v>
      </c>
      <c r="N164" s="9">
        <f t="shared" si="23"/>
        <v>171.16666666666492</v>
      </c>
      <c r="O164" s="11">
        <v>4108</v>
      </c>
      <c r="P164" s="10">
        <f t="shared" si="24"/>
        <v>6.046738072054528</v>
      </c>
    </row>
    <row r="165" spans="1:16" ht="13.5" customHeight="1">
      <c r="A165" s="26" t="s">
        <v>168</v>
      </c>
      <c r="B165" s="35" t="s">
        <v>55</v>
      </c>
      <c r="C165" s="17" t="s">
        <v>235</v>
      </c>
      <c r="D165" s="17" t="s">
        <v>228</v>
      </c>
      <c r="E165" s="17" t="s">
        <v>287</v>
      </c>
      <c r="F165" s="18" t="s">
        <v>181</v>
      </c>
      <c r="G165" s="18">
        <v>2000</v>
      </c>
      <c r="H165" s="43" t="s">
        <v>456</v>
      </c>
      <c r="I165" s="31">
        <v>0.461458333333333</v>
      </c>
      <c r="J165" s="31">
        <v>0.5093287037037036</v>
      </c>
      <c r="K165" s="33">
        <f>J165-I165</f>
        <v>0.04787037037037062</v>
      </c>
      <c r="L165" s="34">
        <f t="shared" si="21"/>
        <v>6.005802707930368</v>
      </c>
      <c r="M165" s="9">
        <f t="shared" si="22"/>
        <v>2.872222222222237</v>
      </c>
      <c r="N165" s="9">
        <f>M165*60</f>
        <v>172.33333333333422</v>
      </c>
      <c r="O165" s="11">
        <v>4136</v>
      </c>
      <c r="P165" s="10">
        <f>6.9/O165*3600</f>
        <v>6.005802707930368</v>
      </c>
    </row>
    <row r="166" spans="1:16" ht="13.5" customHeight="1">
      <c r="A166" s="26" t="s">
        <v>169</v>
      </c>
      <c r="B166" s="35" t="s">
        <v>67</v>
      </c>
      <c r="C166" s="27" t="s">
        <v>452</v>
      </c>
      <c r="D166" s="27" t="s">
        <v>305</v>
      </c>
      <c r="E166" s="27" t="s">
        <v>196</v>
      </c>
      <c r="F166" s="28" t="s">
        <v>181</v>
      </c>
      <c r="G166" s="28">
        <v>1961</v>
      </c>
      <c r="H166" s="52" t="s">
        <v>315</v>
      </c>
      <c r="I166" s="31">
        <v>0.465624999999999</v>
      </c>
      <c r="J166" s="32">
        <v>0.5163078703703704</v>
      </c>
      <c r="K166" s="33">
        <f>J166-I166</f>
        <v>0.05068287037037139</v>
      </c>
      <c r="L166" s="34">
        <f t="shared" si="21"/>
        <v>5.672527974423385</v>
      </c>
      <c r="M166" s="9">
        <f t="shared" si="22"/>
        <v>3.0409722222222832</v>
      </c>
      <c r="N166" s="9">
        <f>M166*60</f>
        <v>182.458333333337</v>
      </c>
      <c r="O166" s="11">
        <v>4379</v>
      </c>
      <c r="P166" s="10">
        <f>6.9/O166*3600</f>
        <v>5.672527974423385</v>
      </c>
    </row>
    <row r="167" spans="1:16" ht="13.5" customHeight="1">
      <c r="A167" s="26" t="s">
        <v>170</v>
      </c>
      <c r="B167" s="35" t="s">
        <v>141</v>
      </c>
      <c r="C167" s="17" t="s">
        <v>443</v>
      </c>
      <c r="D167" s="17" t="s">
        <v>334</v>
      </c>
      <c r="E167" s="17" t="s">
        <v>444</v>
      </c>
      <c r="F167" s="18" t="s">
        <v>178</v>
      </c>
      <c r="G167" s="18">
        <v>1945</v>
      </c>
      <c r="H167" s="47" t="s">
        <v>323</v>
      </c>
      <c r="I167" s="31">
        <v>0.491319444444427</v>
      </c>
      <c r="J167" s="32">
        <v>0.5433217592592593</v>
      </c>
      <c r="K167" s="33">
        <f>J167-I167</f>
        <v>0.05200231481483231</v>
      </c>
      <c r="L167" s="34">
        <f t="shared" si="21"/>
        <v>5.528600044513688</v>
      </c>
      <c r="M167" s="9">
        <f t="shared" si="22"/>
        <v>3.1201388888899384</v>
      </c>
      <c r="N167" s="9">
        <f>M167*60</f>
        <v>187.2083333333963</v>
      </c>
      <c r="O167" s="11">
        <v>4493</v>
      </c>
      <c r="P167" s="10">
        <f>6.9/O167*3600</f>
        <v>5.528600044513688</v>
      </c>
    </row>
    <row r="168" spans="1:16" ht="13.5" customHeight="1">
      <c r="A168" s="26" t="s">
        <v>171</v>
      </c>
      <c r="B168" s="35" t="s">
        <v>81</v>
      </c>
      <c r="C168" s="74" t="s">
        <v>383</v>
      </c>
      <c r="D168" s="17" t="s">
        <v>187</v>
      </c>
      <c r="E168" s="17" t="s">
        <v>355</v>
      </c>
      <c r="F168" s="18" t="s">
        <v>181</v>
      </c>
      <c r="G168" s="18">
        <v>1983</v>
      </c>
      <c r="H168" s="29" t="s">
        <v>317</v>
      </c>
      <c r="I168" s="31">
        <v>0.470486111111107</v>
      </c>
      <c r="J168" s="75" t="s">
        <v>507</v>
      </c>
      <c r="K168" s="33" t="s">
        <v>507</v>
      </c>
      <c r="L168" s="34" t="s">
        <v>507</v>
      </c>
      <c r="M168" s="9" t="s">
        <v>507</v>
      </c>
      <c r="N168" s="9" t="s">
        <v>507</v>
      </c>
      <c r="O168" s="11" t="s">
        <v>507</v>
      </c>
      <c r="P168" s="10" t="s">
        <v>507</v>
      </c>
    </row>
    <row r="169" spans="1:16" ht="13.5" customHeight="1">
      <c r="A169" s="59"/>
      <c r="B169" s="60"/>
      <c r="C169" s="61"/>
      <c r="D169" s="61"/>
      <c r="E169" s="61"/>
      <c r="F169" s="62"/>
      <c r="G169" s="62"/>
      <c r="H169" s="63"/>
      <c r="I169" s="64"/>
      <c r="J169" s="65"/>
      <c r="K169" s="66"/>
      <c r="L169" s="67"/>
      <c r="M169" s="68"/>
      <c r="N169" s="68"/>
      <c r="O169" s="69"/>
      <c r="P169" s="70"/>
    </row>
    <row r="170" ht="13.5" customHeight="1"/>
    <row r="171" spans="5:8" ht="13.5" customHeight="1">
      <c r="E171" s="54" t="s">
        <v>337</v>
      </c>
      <c r="F171" s="55"/>
      <c r="G171" s="58">
        <v>1</v>
      </c>
      <c r="H171" s="29" t="s">
        <v>317</v>
      </c>
    </row>
    <row r="172" spans="5:8" ht="13.5" customHeight="1">
      <c r="E172" s="54" t="s">
        <v>338</v>
      </c>
      <c r="F172" s="55"/>
      <c r="G172" s="58">
        <v>2</v>
      </c>
      <c r="H172" s="37" t="s">
        <v>316</v>
      </c>
    </row>
    <row r="173" spans="5:8" ht="13.5" customHeight="1">
      <c r="E173" s="54" t="s">
        <v>347</v>
      </c>
      <c r="F173" s="55"/>
      <c r="G173" s="58">
        <v>3</v>
      </c>
      <c r="H173" s="49" t="s">
        <v>318</v>
      </c>
    </row>
    <row r="174" spans="5:8" ht="13.5" customHeight="1">
      <c r="E174" s="54" t="s">
        <v>348</v>
      </c>
      <c r="F174" s="55"/>
      <c r="G174" s="58">
        <v>4</v>
      </c>
      <c r="H174" s="47" t="s">
        <v>323</v>
      </c>
    </row>
    <row r="175" spans="5:8" ht="13.5" customHeight="1">
      <c r="E175" s="54" t="s">
        <v>339</v>
      </c>
      <c r="F175" s="55"/>
      <c r="G175" s="58">
        <v>5</v>
      </c>
      <c r="H175" s="46" t="s">
        <v>324</v>
      </c>
    </row>
    <row r="176" spans="5:8" ht="13.5" customHeight="1">
      <c r="E176" s="54" t="s">
        <v>340</v>
      </c>
      <c r="F176" s="55"/>
      <c r="G176" s="58">
        <v>6</v>
      </c>
      <c r="H176" s="52" t="s">
        <v>315</v>
      </c>
    </row>
    <row r="177" spans="5:8" ht="13.5" customHeight="1">
      <c r="E177" s="54" t="s">
        <v>341</v>
      </c>
      <c r="F177" s="56"/>
      <c r="G177" s="58">
        <v>7</v>
      </c>
      <c r="H177" s="51" t="s">
        <v>328</v>
      </c>
    </row>
    <row r="178" spans="5:8" ht="13.5" customHeight="1">
      <c r="E178" s="54" t="s">
        <v>342</v>
      </c>
      <c r="F178" s="56"/>
      <c r="G178" s="58">
        <v>8</v>
      </c>
      <c r="H178" s="43" t="s">
        <v>343</v>
      </c>
    </row>
    <row r="179" spans="5:8" ht="13.5" customHeight="1">
      <c r="E179" s="54" t="s">
        <v>349</v>
      </c>
      <c r="F179" s="56"/>
      <c r="G179" s="58">
        <v>9</v>
      </c>
      <c r="H179" s="50" t="s">
        <v>327</v>
      </c>
    </row>
    <row r="180" spans="5:8" ht="13.5" customHeight="1">
      <c r="E180" s="54" t="s">
        <v>344</v>
      </c>
      <c r="F180" s="56"/>
      <c r="G180" s="58">
        <v>10</v>
      </c>
      <c r="H180" s="36" t="s">
        <v>345</v>
      </c>
    </row>
    <row r="181" spans="5:8" ht="13.5" customHeight="1">
      <c r="E181" s="54" t="s">
        <v>346</v>
      </c>
      <c r="F181" s="57"/>
      <c r="G181" s="58">
        <v>11</v>
      </c>
      <c r="H181" s="45" t="s">
        <v>325</v>
      </c>
    </row>
    <row r="182" spans="5:8" ht="13.5" customHeight="1">
      <c r="E182" s="54" t="s">
        <v>350</v>
      </c>
      <c r="G182" s="58">
        <v>12</v>
      </c>
      <c r="H182" s="53" t="s">
        <v>335</v>
      </c>
    </row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24" customHeight="1"/>
    <row r="269" ht="24" customHeight="1"/>
    <row r="270" ht="24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</sheetData>
  <sheetProtection/>
  <autoFilter ref="A4:P168">
    <sortState ref="A5:P182">
      <sortCondition sortBy="value" ref="K5:K182"/>
    </sortState>
  </autoFilter>
  <mergeCells count="3">
    <mergeCell ref="A1:L1"/>
    <mergeCell ref="A2:L2"/>
    <mergeCell ref="A3:L3"/>
  </mergeCells>
  <printOptions horizontalCentered="1"/>
  <pageMargins left="0.07874015748031496" right="0.1968503937007874" top="0.2362204724409449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Peklo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Yombayz</dc:creator>
  <cp:keywords/>
  <dc:description/>
  <cp:lastModifiedBy>Ing. Jaroslav Šugarek</cp:lastModifiedBy>
  <cp:lastPrinted>2011-10-08T12:13:59Z</cp:lastPrinted>
  <dcterms:created xsi:type="dcterms:W3CDTF">2005-09-20T16:16:18Z</dcterms:created>
  <dcterms:modified xsi:type="dcterms:W3CDTF">2011-10-09T11:10:32Z</dcterms:modified>
  <cp:category/>
  <cp:version/>
  <cp:contentType/>
  <cp:contentStatus/>
</cp:coreProperties>
</file>